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30" windowWidth="16650" windowHeight="9410" tabRatio="599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<sst xmlns="http://schemas.openxmlformats.org/spreadsheetml/2006/main" count="90" uniqueCount="31">
  <si>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</si>
  <si>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</si>
  <si>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</si>
  <si>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</si>
  <si>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</si>
  <si>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</si>
  <si>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</si>
  <si>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</si>
  <si>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</si>
  <si>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</si>
  <si>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</si>
  <si>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</si>
  <si>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</si>
  <si>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</si>
  <si>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</si>
  <si>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</si>
  <si>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</si>
  <si>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</si>
  <si>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</si>
  <si>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</si>
  <si>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</si>
  <si>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</si>
  <si>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</si>
  <si>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</si>
  <si>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</si>
  <si>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</si>
  <si>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 xml:space="preserve">HSBC Bank USA </t>
  </si>
  <si>
    <t>CNT Depository, Inc.</t>
  </si>
  <si>
    <t>International Depository Services of Delaware</t>
  </si>
  <si>
    <t>Brinks, Inc.</t>
  </si>
  <si>
    <t>HSBC Bank USA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</si>
</sst>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164" fontId="7" fillId="33" borderId="25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27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3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4"/>
  <sheetViews>
    <sheetView tabSelected="1"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61.7109375" style="1" customWidth="1"/>
    <col min="2" max="2" width="2.28125" style="1" customWidth="1"/>
    <col min="3" max="3" width="19.710937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421875" style="1" customWidth="1"/>
    <col min="10" max="10" width="8.57421875" style="79" customWidth="1"/>
  </cols>
  <sheetData>
    <row r="5" spans="1:9" ht="18">
      <c r="A5" s="85"/>
      <c r="B5" s="86"/>
      <c r="C5" s="86"/>
      <c r="D5" s="86"/>
      <c r="E5" s="86"/>
      <c r="F5" s="86"/>
      <c r="G5" s="86"/>
      <c r="H5" s="86"/>
      <c r="I5" s="86"/>
    </row>
    <row r="6" ht="18">
      <c r="A6" s="4"/>
    </row>
    <row r="7" ht="18">
      <c r="A7" s="4"/>
    </row>
    <row r="9" spans="1:9" ht="20.25">
      <c r="A9" s="87" t="s">
        <v>8</v>
      </c>
      <c r="B9" s="88"/>
      <c r="C9" s="88"/>
      <c r="D9" s="88"/>
      <c r="E9" s="88"/>
      <c r="F9" s="88"/>
      <c r="G9" s="88"/>
      <c r="H9" s="88"/>
      <c r="I9" s="88"/>
    </row>
    <row r="10" spans="1:9" ht="20.25" customHeight="1">
      <c r="A10" s="12"/>
      <c r="G10" s="37" t="s">
        <v>20</v>
      </c>
      <c r="H10" s="84">
        <v>44456</v>
      </c>
      <c r="I10" s="84"/>
    </row>
    <row r="11" spans="1:9" ht="20.25" customHeight="1">
      <c r="A11" s="12" t="s">
        <v>12</v>
      </c>
      <c r="G11" s="11" t="s">
        <v>21</v>
      </c>
      <c r="H11" s="84">
        <v>44455</v>
      </c>
      <c r="I11" s="84"/>
    </row>
    <row r="12" ht="18" thickBot="1">
      <c r="A12" s="29" t="s">
        <v>13</v>
      </c>
    </row>
    <row r="13" spans="1:9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</row>
    <row r="14" spans="1:9" ht="18">
      <c r="A14" s="58"/>
      <c r="B14" s="54"/>
      <c r="C14" s="5"/>
      <c r="D14" s="6"/>
      <c r="E14" s="5"/>
      <c r="F14" s="6"/>
      <c r="G14" s="5"/>
      <c r="H14" s="6"/>
      <c r="I14" s="38"/>
    </row>
    <row r="15" spans="1:9" ht="19.5">
      <c r="A15" s="74" t="s">
        <v>29</v>
      </c>
      <c r="B15" s="56"/>
      <c r="C15" s="13"/>
      <c r="D15" s="14"/>
      <c r="E15" s="13"/>
      <c r="F15" s="14"/>
      <c r="G15" s="13"/>
      <c r="H15" s="14"/>
      <c r="I15" s="5"/>
    </row>
    <row r="16" spans="1:9" ht="19.5" customHeight="1">
      <c r="A16" s="61" t="s">
        <v>17</v>
      </c>
      <c r="B16" s="49"/>
      <c r="C16" s="72">
        <v>546.55</v>
      </c>
      <c r="D16" s="32"/>
      <c r="E16" s="72">
        <v>0</v>
      </c>
      <c r="F16" s="32"/>
      <c r="G16" s="73">
        <v>0</v>
      </c>
      <c r="H16" s="32"/>
      <c r="I16" s="57">
        <f>SUM(C16)+E16-G16</f>
        <v>546.55</v>
      </c>
    </row>
    <row r="17" spans="1:9" ht="19.5" customHeight="1">
      <c r="A17" s="61" t="s">
        <v>18</v>
      </c>
      <c r="B17" s="49"/>
      <c r="C17" s="72">
        <v>8626554.469</v>
      </c>
      <c r="D17" s="32"/>
      <c r="E17" s="72">
        <v>0</v>
      </c>
      <c r="F17" s="32"/>
      <c r="G17" s="72">
        <v>132.24</v>
      </c>
      <c r="H17" s="32"/>
      <c r="I17" s="31">
        <f>SUM(C17)+E17-G17</f>
        <v>8626422.229</v>
      </c>
    </row>
    <row r="18" spans="1:10" ht="19.5" customHeight="1">
      <c r="A18" s="62" t="s">
        <v>19</v>
      </c>
      <c r="B18" s="55"/>
      <c r="C18" s="33">
        <f>SUM(C16:C17)</f>
        <v>8627101.019000001</v>
      </c>
      <c r="D18" s="34"/>
      <c r="E18" s="33">
        <f>SUM(E16:E17)</f>
        <v>0</v>
      </c>
      <c r="F18" s="34"/>
      <c r="G18" s="33">
        <f>SUM(G16:G17)</f>
        <v>132.24</v>
      </c>
      <c r="H18" s="34"/>
      <c r="I18" s="33">
        <f>SUM(C18)+E18-G18</f>
        <v>8626968.779000001</v>
      </c>
      <c r="J18" s="80"/>
    </row>
    <row r="19" spans="1:9" ht="18">
      <c r="A19" s="63"/>
      <c r="B19" s="56"/>
      <c r="C19" s="15"/>
      <c r="D19" s="16"/>
      <c r="E19" s="15"/>
      <c r="F19" s="16"/>
      <c r="G19" s="15"/>
      <c r="H19" s="16"/>
      <c r="I19" s="41"/>
    </row>
    <row r="20" spans="1:9" ht="19.5">
      <c r="A20" s="74" t="s">
        <v>27</v>
      </c>
      <c r="B20" s="56"/>
      <c r="C20" s="13"/>
      <c r="D20" s="14"/>
      <c r="E20" s="13"/>
      <c r="F20" s="14"/>
      <c r="G20" s="13"/>
      <c r="H20" s="14"/>
      <c r="I20" s="5"/>
    </row>
    <row r="21" spans="1:9" ht="19.5" customHeight="1">
      <c r="A21" s="64" t="s">
        <v>17</v>
      </c>
      <c r="B21" s="49"/>
      <c r="C21" s="72">
        <v>4147.350000000001</v>
      </c>
      <c r="D21" s="32"/>
      <c r="E21" s="72">
        <v>0</v>
      </c>
      <c r="F21" s="32"/>
      <c r="G21" s="72">
        <v>0</v>
      </c>
      <c r="H21" s="32"/>
      <c r="I21" s="31">
        <f>SUM(C21)+E21-G21</f>
        <v>4147.350000000001</v>
      </c>
    </row>
    <row r="22" spans="1:9" ht="19.5" customHeight="1">
      <c r="A22" s="64" t="s">
        <v>18</v>
      </c>
      <c r="B22" s="49"/>
      <c r="C22" s="72">
        <v>0</v>
      </c>
      <c r="D22" s="32"/>
      <c r="E22" s="72">
        <v>0</v>
      </c>
      <c r="F22" s="32"/>
      <c r="G22" s="72">
        <v>0</v>
      </c>
      <c r="H22" s="32"/>
      <c r="I22" s="31">
        <f>SUM(C22)+E22-G22</f>
        <v>0</v>
      </c>
    </row>
    <row r="23" spans="1:10" ht="19.5" customHeight="1">
      <c r="A23" s="65" t="s">
        <v>19</v>
      </c>
      <c r="B23" s="55"/>
      <c r="C23" s="33">
        <f>SUM(C21:C22)</f>
        <v>4147.350000000001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4147.350000000001</v>
      </c>
      <c r="J23" s="80"/>
    </row>
    <row r="24" spans="1:9" ht="19.5" customHeight="1">
      <c r="A24" s="64"/>
      <c r="B24" s="50"/>
      <c r="C24" s="31"/>
      <c r="D24" s="32"/>
      <c r="E24" s="31"/>
      <c r="F24" s="32"/>
      <c r="G24" s="31"/>
      <c r="H24" s="32"/>
      <c r="I24" s="31"/>
    </row>
    <row r="25" spans="1:9" ht="19.5" customHeight="1">
      <c r="A25" s="74" t="s">
        <v>22</v>
      </c>
      <c r="B25" s="50"/>
      <c r="C25" s="31"/>
      <c r="D25" s="32"/>
      <c r="E25" s="31"/>
      <c r="F25" s="32"/>
      <c r="G25" s="31"/>
      <c r="H25" s="32"/>
      <c r="I25" s="31"/>
    </row>
    <row r="26" spans="1:9" ht="19.5" customHeight="1">
      <c r="A26" s="64" t="s">
        <v>17</v>
      </c>
      <c r="B26" s="50"/>
      <c r="C26" s="72">
        <v>96.45</v>
      </c>
      <c r="D26" s="32"/>
      <c r="E26" s="72">
        <v>0</v>
      </c>
      <c r="F26" s="32"/>
      <c r="G26" s="72">
        <v>0</v>
      </c>
      <c r="H26" s="32"/>
      <c r="I26" s="31">
        <f>SUM(C26)+E26-G26</f>
        <v>96.45</v>
      </c>
    </row>
    <row r="27" spans="1:9" ht="19.5" customHeight="1">
      <c r="A27" s="64" t="s">
        <v>18</v>
      </c>
      <c r="B27" s="50"/>
      <c r="C27" s="72">
        <v>186702.657</v>
      </c>
      <c r="D27" s="32"/>
      <c r="E27" s="72">
        <v>0</v>
      </c>
      <c r="F27" s="32"/>
      <c r="G27" s="72">
        <v>0</v>
      </c>
      <c r="H27" s="32"/>
      <c r="I27" s="31">
        <f>SUM(C27)+E27-G27</f>
        <v>186702.657</v>
      </c>
    </row>
    <row r="28" spans="1:10" ht="19.5" customHeight="1">
      <c r="A28" s="65" t="s">
        <v>19</v>
      </c>
      <c r="B28" s="55"/>
      <c r="C28" s="33">
        <f>SUM(C26:C27)</f>
        <v>186799.10700000002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186799.10700000002</v>
      </c>
      <c r="J28" s="80"/>
    </row>
    <row r="29" spans="1:9" ht="18">
      <c r="A29" s="63"/>
      <c r="B29" s="56"/>
      <c r="C29" s="13"/>
      <c r="D29" s="14"/>
      <c r="E29" s="13"/>
      <c r="F29" s="14"/>
      <c r="G29" s="13"/>
      <c r="H29" s="14"/>
      <c r="I29" s="5"/>
    </row>
    <row r="30" spans="1:9" ht="19.5">
      <c r="A30" s="74" t="s">
        <v>30</v>
      </c>
      <c r="B30" s="56"/>
      <c r="C30" s="13"/>
      <c r="D30" s="14"/>
      <c r="E30" s="13"/>
      <c r="F30" s="14"/>
      <c r="G30" s="13"/>
      <c r="H30" s="14"/>
      <c r="I30" s="5"/>
    </row>
    <row r="31" spans="1:9" ht="19.5" customHeight="1">
      <c r="A31" s="64" t="s">
        <v>17</v>
      </c>
      <c r="B31" s="49"/>
      <c r="C31" s="72">
        <v>160.75</v>
      </c>
      <c r="D31" s="32"/>
      <c r="E31" s="72">
        <v>0</v>
      </c>
      <c r="F31" s="32"/>
      <c r="G31" s="72">
        <v>0</v>
      </c>
      <c r="H31" s="32"/>
      <c r="I31" s="31">
        <f>SUM(C31)+E31-G31</f>
        <v>160.75</v>
      </c>
    </row>
    <row r="32" spans="1:9" ht="19.5" customHeight="1">
      <c r="A32" s="64" t="s">
        <v>18</v>
      </c>
      <c r="B32" s="49"/>
      <c r="C32" s="72">
        <v>6527461.167</v>
      </c>
      <c r="D32" s="32"/>
      <c r="E32" s="72">
        <v>0</v>
      </c>
      <c r="F32" s="32"/>
      <c r="G32" s="72">
        <v>0</v>
      </c>
      <c r="H32" s="32"/>
      <c r="I32" s="31">
        <f>SUM(C32)+E32-G32</f>
        <v>6527461.167</v>
      </c>
    </row>
    <row r="33" spans="1:10" ht="19.5" customHeight="1">
      <c r="A33" s="65" t="s">
        <v>19</v>
      </c>
      <c r="B33" s="55"/>
      <c r="C33" s="33">
        <f>SUM(C31:C32)</f>
        <v>6527621.917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6527621.917</v>
      </c>
      <c r="J33" s="80"/>
    </row>
    <row r="34" spans="1:9" ht="19.5" customHeight="1">
      <c r="A34" s="64"/>
      <c r="B34" s="50"/>
      <c r="C34" s="31"/>
      <c r="D34" s="32"/>
      <c r="E34" s="31"/>
      <c r="F34" s="32"/>
      <c r="G34" s="31"/>
      <c r="H34" s="32"/>
      <c r="I34" s="31"/>
    </row>
    <row r="35" spans="1:9" ht="20.25" customHeight="1">
      <c r="A35" s="76" t="s">
        <v>28</v>
      </c>
      <c r="B35" s="50"/>
      <c r="C35" s="31"/>
      <c r="D35" s="32"/>
      <c r="E35" s="31"/>
      <c r="F35" s="32"/>
      <c r="G35" s="31"/>
      <c r="H35" s="32"/>
      <c r="I35" s="31"/>
    </row>
    <row r="36" spans="1:9" ht="19.5" customHeight="1">
      <c r="A36" s="64" t="s">
        <v>17</v>
      </c>
      <c r="B36" s="50"/>
      <c r="C36" s="72">
        <v>321.5</v>
      </c>
      <c r="D36" s="32"/>
      <c r="E36" s="72">
        <v>0</v>
      </c>
      <c r="F36" s="32"/>
      <c r="G36" s="72">
        <v>0</v>
      </c>
      <c r="H36" s="32"/>
      <c r="I36" s="31">
        <f>SUM(C36,E36,-G36)</f>
        <v>321.5</v>
      </c>
    </row>
    <row r="37" spans="1:9" ht="19.5" customHeight="1">
      <c r="A37" s="64" t="s">
        <v>18</v>
      </c>
      <c r="B37" s="50"/>
      <c r="C37" s="72">
        <v>302493.203</v>
      </c>
      <c r="D37" s="32"/>
      <c r="E37" s="72">
        <v>0</v>
      </c>
      <c r="F37" s="32"/>
      <c r="G37" s="72">
        <v>0</v>
      </c>
      <c r="H37" s="32"/>
      <c r="I37" s="31">
        <f>SUM(C37,E37,-G37)</f>
        <v>302493.203</v>
      </c>
    </row>
    <row r="38" spans="1:10" ht="19.5" customHeight="1">
      <c r="A38" s="65" t="s">
        <v>19</v>
      </c>
      <c r="B38" s="55"/>
      <c r="C38" s="33">
        <f>SUM(C36:C37)</f>
        <v>302814.703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302814.703</v>
      </c>
      <c r="J38" s="80"/>
    </row>
    <row r="39" spans="1:9" ht="19.5" customHeight="1">
      <c r="A39" s="64"/>
      <c r="B39" s="50"/>
      <c r="C39" s="31"/>
      <c r="D39" s="32"/>
      <c r="E39" s="31"/>
      <c r="F39" s="32"/>
      <c r="G39" s="31"/>
      <c r="H39" s="32"/>
      <c r="I39" s="31"/>
    </row>
    <row r="40" spans="1:9" ht="19.5" customHeight="1">
      <c r="A40" s="75" t="s">
        <v>25</v>
      </c>
      <c r="B40" s="50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50"/>
      <c r="C41" s="72">
        <v>0</v>
      </c>
      <c r="D41" s="32"/>
      <c r="E41" s="72">
        <v>0</v>
      </c>
      <c r="F41" s="32"/>
      <c r="G41" s="72">
        <v>0</v>
      </c>
      <c r="H41" s="32"/>
      <c r="I41" s="31">
        <f>SUM(C41)+E41-G41</f>
        <v>0</v>
      </c>
    </row>
    <row r="42" spans="1:9" ht="19.5" customHeight="1">
      <c r="A42" s="64" t="s">
        <v>18</v>
      </c>
      <c r="B42" s="50"/>
      <c r="C42" s="72">
        <v>354586.592</v>
      </c>
      <c r="D42" s="32"/>
      <c r="E42" s="72">
        <v>0</v>
      </c>
      <c r="F42" s="32"/>
      <c r="G42" s="72">
        <v>0</v>
      </c>
      <c r="H42" s="32"/>
      <c r="I42" s="31">
        <f>SUM(C42)+E42-G42</f>
        <v>354586.592</v>
      </c>
    </row>
    <row r="43" spans="1:10" ht="19.5" customHeight="1">
      <c r="A43" s="65" t="s">
        <v>19</v>
      </c>
      <c r="B43" s="55"/>
      <c r="C43" s="33">
        <v>354586.592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354586.592</v>
      </c>
      <c r="J43" s="80"/>
    </row>
    <row r="44" spans="1:9" ht="19.5" customHeight="1" thickBot="1">
      <c r="A44" s="66"/>
      <c r="B44" s="50"/>
      <c r="C44" s="31"/>
      <c r="D44" s="32"/>
      <c r="E44" s="31"/>
      <c r="F44" s="32"/>
      <c r="G44" s="31"/>
      <c r="H44" s="32"/>
      <c r="I44" s="31"/>
    </row>
    <row r="45" spans="1:9" ht="21.75" customHeight="1">
      <c r="A45" s="20" t="s">
        <v>4</v>
      </c>
      <c r="B45" s="21" t="s">
        <v>1</v>
      </c>
      <c r="C45" s="22">
        <f>SUM(C16,C21,C26,C31,C36,C41)</f>
        <v>5272.600000000001</v>
      </c>
      <c r="D45" s="23"/>
      <c r="E45" s="22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5272.600000000001</v>
      </c>
    </row>
    <row r="46" spans="1:9" ht="21.75" customHeight="1">
      <c r="A46" s="17" t="s">
        <v>5</v>
      </c>
      <c r="B46" s="11"/>
      <c r="C46" s="18">
        <f>SUM(C17,C22,C27,C32,C37,C42)</f>
        <v>15997798.088000001</v>
      </c>
      <c r="D46" s="19"/>
      <c r="E46" s="18">
        <f>SUM(E17,E22,E27,E32,E37,E42)</f>
        <v>0</v>
      </c>
      <c r="F46" s="19"/>
      <c r="G46" s="18">
        <f>SUM(G17,G22,G27,G32,G37,G42)</f>
        <v>132.24</v>
      </c>
      <c r="H46" s="19"/>
      <c r="I46" s="18">
        <f>SUM(I17,I22,I27,I32,I37,I42)</f>
        <v>15997665.848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16003070.688000003</v>
      </c>
      <c r="D47" s="27"/>
      <c r="E47" s="28">
        <f>SUM(E18,E23,E28,E33,E38,E43)</f>
        <v>0</v>
      </c>
      <c r="F47" s="27"/>
      <c r="G47" s="28">
        <f>SUM(G18,G23,G28,G33,G38,G43)</f>
        <v>132.24</v>
      </c>
      <c r="H47" s="27"/>
      <c r="I47" s="28">
        <f>SUM(I18,I23,I28,I33,I38,I43)</f>
        <v>16002938.448</v>
      </c>
    </row>
    <row r="49" spans="1:9" ht="18">
      <c r="A49" s="35" t="s">
        <v>14</v>
      </c>
      <c r="B49" s="36"/>
      <c r="C49" s="36"/>
      <c r="D49" s="36"/>
      <c r="E49" s="36"/>
      <c r="F49"/>
      <c r="G49"/>
      <c r="H49"/>
      <c r="I49" s="46"/>
    </row>
    <row r="50" spans="1:9" ht="18">
      <c r="A50" s="60" t="s">
        <v>15</v>
      </c>
      <c r="B50" s="36"/>
      <c r="C50" s="36"/>
      <c r="D50" s="36"/>
      <c r="E50" s="36"/>
      <c r="F50" s="35"/>
      <c r="G50" s="35"/>
      <c r="H50"/>
      <c r="I50" s="46"/>
    </row>
    <row r="51" spans="1:9" ht="18">
      <c r="A51" s="35" t="s">
        <v>16</v>
      </c>
      <c r="B51" s="36"/>
      <c r="C51" s="36"/>
      <c r="D51" s="36"/>
      <c r="E51" s="36"/>
      <c r="F51"/>
      <c r="G51"/>
      <c r="H51"/>
      <c r="I51" s="46"/>
    </row>
    <row r="52" spans="1:9" ht="17.25">
      <c r="A52" s="2"/>
      <c r="B52"/>
      <c r="C52"/>
      <c r="D52"/>
      <c r="E52"/>
      <c r="F52"/>
      <c r="G52"/>
      <c r="H52"/>
      <c r="I52" s="46"/>
    </row>
    <row r="53" spans="1:9" ht="18">
      <c r="A53" s="82" t="s">
        <v>10</v>
      </c>
      <c r="B53" s="83"/>
      <c r="C53" s="83"/>
      <c r="D53" s="83"/>
      <c r="E53" s="83"/>
      <c r="F53" s="83"/>
      <c r="G53" s="83"/>
      <c r="H53" s="83"/>
      <c r="I53" s="83"/>
    </row>
    <row r="54" spans="1:9" ht="18">
      <c r="A54" s="82" t="s">
        <v>11</v>
      </c>
      <c r="B54" s="83"/>
      <c r="C54" s="83"/>
      <c r="D54" s="83"/>
      <c r="E54" s="83"/>
      <c r="F54" s="83"/>
      <c r="G54" s="83"/>
      <c r="H54" s="83"/>
      <c r="I54" s="83"/>
    </row>
  </sheetData>
  <sheetProtection formatCells="0"/>
  <mergeCells count="6">
    <mergeCell ref="A54:I54"/>
    <mergeCell ref="H10:I10"/>
    <mergeCell ref="H11:I11"/>
    <mergeCell ref="A5:I5"/>
    <mergeCell ref="A9:I9"/>
    <mergeCell ref="A53:I5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3.140625" style="1" bestFit="1" customWidth="1"/>
    <col min="8" max="8" width="3.28125" style="1" customWidth="1"/>
    <col min="9" max="9" width="31.28125" style="1" customWidth="1"/>
    <col min="10" max="10" width="9.140625" style="79" customWidth="1"/>
  </cols>
  <sheetData>
    <row r="2" ht="18">
      <c r="H2" s="48"/>
    </row>
    <row r="5" spans="1:9" ht="18">
      <c r="A5" s="90"/>
      <c r="B5" s="91"/>
      <c r="C5" s="91"/>
      <c r="D5" s="91"/>
      <c r="E5" s="91"/>
      <c r="F5" s="91"/>
      <c r="G5" s="91"/>
      <c r="H5" s="91"/>
      <c r="I5" s="91"/>
    </row>
    <row r="6" ht="18">
      <c r="A6" s="4"/>
    </row>
    <row r="7" ht="18">
      <c r="A7" s="4"/>
    </row>
    <row r="9" spans="1:9" ht="20.25">
      <c r="A9" s="87" t="s">
        <v>8</v>
      </c>
      <c r="B9" s="88"/>
      <c r="C9" s="88"/>
      <c r="D9" s="88"/>
      <c r="E9" s="88"/>
      <c r="F9" s="88"/>
      <c r="G9" s="88"/>
      <c r="H9" s="88"/>
      <c r="I9" s="88"/>
    </row>
    <row r="10" spans="1:9" ht="20.25" customHeight="1">
      <c r="A10" s="12"/>
      <c r="G10" s="11" t="s">
        <v>20</v>
      </c>
      <c r="H10" s="84">
        <v>44456</v>
      </c>
      <c r="I10" s="84"/>
    </row>
    <row r="11" spans="1:9" ht="20.25" customHeight="1">
      <c r="A11" s="12" t="s">
        <v>23</v>
      </c>
      <c r="G11" s="11" t="s">
        <v>21</v>
      </c>
      <c r="H11" s="84">
        <v>44455</v>
      </c>
      <c r="I11" s="84"/>
    </row>
    <row r="12" ht="18" thickBot="1">
      <c r="A12" s="3" t="s">
        <v>13</v>
      </c>
    </row>
    <row r="13" spans="1:10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J13" s="81"/>
    </row>
    <row r="14" spans="1:9" ht="18">
      <c r="A14" s="70"/>
      <c r="C14" s="5"/>
      <c r="D14" s="6"/>
      <c r="E14" s="5"/>
      <c r="F14" s="6"/>
      <c r="G14" s="5"/>
      <c r="H14" s="6"/>
      <c r="I14" s="30"/>
    </row>
    <row r="15" spans="1:9" ht="19.5">
      <c r="A15" s="74" t="s">
        <v>29</v>
      </c>
      <c r="B15" s="67"/>
      <c r="C15" s="5"/>
      <c r="D15" s="6"/>
      <c r="E15" s="5"/>
      <c r="F15" s="6"/>
      <c r="G15" s="5"/>
      <c r="H15" s="6"/>
      <c r="I15" s="5"/>
    </row>
    <row r="16" spans="1:9" ht="19.5" customHeight="1">
      <c r="A16" s="64" t="s">
        <v>17</v>
      </c>
      <c r="B16" s="68"/>
      <c r="C16" s="72">
        <v>4124.570000000001</v>
      </c>
      <c r="D16" s="32"/>
      <c r="E16" s="72">
        <v>0</v>
      </c>
      <c r="F16" s="32"/>
      <c r="G16" s="72">
        <v>0</v>
      </c>
      <c r="H16" s="32"/>
      <c r="I16" s="31">
        <f>SUM(C16)+E16-G16</f>
        <v>4124.570000000001</v>
      </c>
    </row>
    <row r="17" spans="1:9" ht="19.5" customHeight="1">
      <c r="A17" s="64" t="s">
        <v>18</v>
      </c>
      <c r="B17" s="68"/>
      <c r="C17" s="72">
        <v>50761482.77800003</v>
      </c>
      <c r="D17" s="32"/>
      <c r="E17" s="72">
        <v>0</v>
      </c>
      <c r="F17" s="32"/>
      <c r="G17" s="72">
        <v>0</v>
      </c>
      <c r="H17" s="32"/>
      <c r="I17" s="31">
        <f>SUM(C17)+E17-G17</f>
        <v>50761482.77800003</v>
      </c>
    </row>
    <row r="18" spans="1:10" ht="19.5" customHeight="1">
      <c r="A18" s="65" t="s">
        <v>19</v>
      </c>
      <c r="B18" s="69"/>
      <c r="C18" s="33">
        <f>SUM(C16:C17)</f>
        <v>50765607.34800003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SUM(I16:I17)</f>
        <v>50765607.34800003</v>
      </c>
      <c r="J18" s="80"/>
    </row>
    <row r="19" spans="1:11" ht="18">
      <c r="A19" s="70"/>
      <c r="B19" s="67"/>
      <c r="C19" s="41"/>
      <c r="D19" s="42"/>
      <c r="E19" s="41"/>
      <c r="F19" s="53"/>
      <c r="G19" s="41"/>
      <c r="H19" s="42"/>
      <c r="I19" s="41"/>
      <c r="K19" s="51"/>
    </row>
    <row r="20" spans="1:9" ht="19.5">
      <c r="A20" s="74" t="s">
        <v>27</v>
      </c>
      <c r="B20" s="67"/>
      <c r="C20" s="5"/>
      <c r="D20" s="6"/>
      <c r="E20" s="5"/>
      <c r="F20" s="6"/>
      <c r="G20" s="5"/>
      <c r="H20" s="6"/>
      <c r="I20" s="5"/>
    </row>
    <row r="21" spans="1:9" ht="19.5" customHeight="1">
      <c r="A21" s="64" t="s">
        <v>17</v>
      </c>
      <c r="B21" s="68"/>
      <c r="C21" s="72">
        <v>466983.80400000006</v>
      </c>
      <c r="D21" s="32"/>
      <c r="E21" s="72">
        <v>0</v>
      </c>
      <c r="F21" s="32"/>
      <c r="G21" s="72">
        <v>0</v>
      </c>
      <c r="H21" s="32"/>
      <c r="I21" s="31">
        <f>SUM(C21)+E21-G21</f>
        <v>466983.80400000006</v>
      </c>
    </row>
    <row r="22" spans="1:9" ht="19.5" customHeight="1">
      <c r="A22" s="64" t="s">
        <v>18</v>
      </c>
      <c r="B22" s="68"/>
      <c r="C22" s="72">
        <v>34797252.046</v>
      </c>
      <c r="D22" s="32"/>
      <c r="E22" s="72">
        <v>0</v>
      </c>
      <c r="F22" s="32"/>
      <c r="G22" s="72">
        <v>6975.87</v>
      </c>
      <c r="H22" s="43"/>
      <c r="I22" s="57">
        <f>SUM(C22)+E22-G22</f>
        <v>34790276.176</v>
      </c>
    </row>
    <row r="23" spans="1:10" ht="19.5" customHeight="1">
      <c r="A23" s="65" t="s">
        <v>19</v>
      </c>
      <c r="B23" s="69"/>
      <c r="C23" s="33">
        <f>SUM(C21:C22)</f>
        <v>35264235.849999994</v>
      </c>
      <c r="D23" s="34"/>
      <c r="E23" s="33">
        <f>SUM(E21:E22)</f>
        <v>0</v>
      </c>
      <c r="F23" s="34"/>
      <c r="G23" s="33">
        <f>SUM(G21:G22)</f>
        <v>6975.87</v>
      </c>
      <c r="H23" s="34"/>
      <c r="I23" s="33">
        <f>SUM(I21:I22)</f>
        <v>35257259.98</v>
      </c>
      <c r="J23" s="80"/>
    </row>
    <row r="24" spans="1:9" ht="18">
      <c r="A24" s="70"/>
      <c r="B24" s="67"/>
      <c r="C24" s="5"/>
      <c r="D24" s="6"/>
      <c r="E24" s="5"/>
      <c r="F24" s="6"/>
      <c r="G24" s="5"/>
      <c r="H24" s="6"/>
      <c r="I24" s="5"/>
    </row>
    <row r="25" spans="1:9" ht="19.5">
      <c r="A25" s="92" t="s">
        <v>22</v>
      </c>
      <c r="B25" s="93"/>
      <c r="C25" s="5"/>
      <c r="D25" s="6"/>
      <c r="E25" s="5"/>
      <c r="F25" s="6"/>
      <c r="G25" s="5"/>
      <c r="H25" s="6"/>
      <c r="I25" s="5"/>
    </row>
    <row r="26" spans="1:9" ht="19.5" customHeight="1">
      <c r="A26" s="64" t="s">
        <v>17</v>
      </c>
      <c r="B26" s="68"/>
      <c r="C26" s="72">
        <v>61853.265</v>
      </c>
      <c r="D26" s="32"/>
      <c r="E26" s="72">
        <v>0</v>
      </c>
      <c r="F26" s="32"/>
      <c r="G26" s="72">
        <v>0</v>
      </c>
      <c r="H26" s="32"/>
      <c r="I26" s="31">
        <f>SUM(C26)+E26-G26</f>
        <v>61853.265</v>
      </c>
    </row>
    <row r="27" spans="1:9" ht="19.5" customHeight="1">
      <c r="A27" s="64" t="s">
        <v>18</v>
      </c>
      <c r="B27" s="68"/>
      <c r="C27" s="72">
        <v>18128867.658</v>
      </c>
      <c r="D27" s="32"/>
      <c r="E27" s="72">
        <v>0</v>
      </c>
      <c r="F27" s="32"/>
      <c r="G27" s="72">
        <v>1029.8</v>
      </c>
      <c r="H27" s="32"/>
      <c r="I27" s="57">
        <f>SUM(C27)+E27-G27</f>
        <v>18127837.858</v>
      </c>
    </row>
    <row r="28" spans="1:10" ht="19.5" customHeight="1">
      <c r="A28" s="65" t="s">
        <v>19</v>
      </c>
      <c r="B28" s="69"/>
      <c r="C28" s="33">
        <f>SUM(C26:C27)</f>
        <v>18190720.923</v>
      </c>
      <c r="D28" s="34"/>
      <c r="E28" s="33">
        <f>SUM(E26:E27)</f>
        <v>0</v>
      </c>
      <c r="F28" s="32"/>
      <c r="G28" s="33">
        <f>SUM(G26:G27)</f>
        <v>1029.8</v>
      </c>
      <c r="H28" s="34"/>
      <c r="I28" s="33">
        <f>SUM(I26:I27)</f>
        <v>18189691.123</v>
      </c>
      <c r="J28" s="80"/>
    </row>
    <row r="29" spans="1:9" ht="19.5" customHeight="1">
      <c r="A29" s="64"/>
      <c r="B29" s="66"/>
      <c r="C29" s="31"/>
      <c r="D29" s="32"/>
      <c r="E29" s="31"/>
      <c r="F29" s="52"/>
      <c r="G29" s="31"/>
      <c r="H29" s="32"/>
      <c r="I29" s="57"/>
    </row>
    <row r="30" spans="1:9" ht="19.5">
      <c r="A30" s="94" t="s">
        <v>26</v>
      </c>
      <c r="B30" s="95"/>
      <c r="C30" s="31"/>
      <c r="D30" s="32"/>
      <c r="E30" s="31"/>
      <c r="F30" s="32"/>
      <c r="G30" s="31"/>
      <c r="H30" s="32"/>
      <c r="I30" s="31"/>
    </row>
    <row r="31" spans="1:9" ht="19.5" customHeight="1">
      <c r="A31" s="64" t="s">
        <v>17</v>
      </c>
      <c r="B31" s="66"/>
      <c r="C31" s="72">
        <v>303493.88</v>
      </c>
      <c r="D31" s="32"/>
      <c r="E31" s="72">
        <v>0</v>
      </c>
      <c r="F31" s="32"/>
      <c r="G31" s="72">
        <v>0</v>
      </c>
      <c r="H31" s="32"/>
      <c r="I31" s="31">
        <f>SUM(C31)+E31-G31</f>
        <v>303493.88</v>
      </c>
    </row>
    <row r="32" spans="1:9" ht="19.5" customHeight="1">
      <c r="A32" s="64" t="s">
        <v>18</v>
      </c>
      <c r="B32" s="66"/>
      <c r="C32" s="73">
        <v>21865493.492</v>
      </c>
      <c r="D32" s="32"/>
      <c r="E32" s="72">
        <v>0</v>
      </c>
      <c r="F32" s="32"/>
      <c r="G32" s="72">
        <v>0</v>
      </c>
      <c r="H32" s="32"/>
      <c r="I32" s="31">
        <f>SUM(C32)+E32-G32</f>
        <v>21865493.492</v>
      </c>
    </row>
    <row r="33" spans="1:10" ht="19.5" customHeight="1">
      <c r="A33" s="65" t="s">
        <v>19</v>
      </c>
      <c r="B33" s="69"/>
      <c r="C33" s="33">
        <f>SUM(C31:C32)</f>
        <v>22168987.371999998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22168987.371999998</v>
      </c>
      <c r="J33" s="80"/>
    </row>
    <row r="34" spans="1:9" ht="18">
      <c r="A34" s="70"/>
      <c r="B34" s="67"/>
      <c r="C34" s="5"/>
      <c r="D34" s="6"/>
      <c r="E34" s="5"/>
      <c r="F34" s="6"/>
      <c r="G34" s="5"/>
      <c r="H34" s="6"/>
      <c r="I34" s="5"/>
    </row>
    <row r="35" spans="1:9" ht="19.5">
      <c r="A35" s="92" t="s">
        <v>28</v>
      </c>
      <c r="B35" s="93"/>
      <c r="C35" s="5"/>
      <c r="D35" s="6"/>
      <c r="E35" s="5"/>
      <c r="F35" s="6"/>
      <c r="G35" s="5"/>
      <c r="H35" s="6"/>
      <c r="I35" s="5"/>
    </row>
    <row r="36" spans="1:9" ht="19.5" customHeight="1">
      <c r="A36" s="64" t="s">
        <v>17</v>
      </c>
      <c r="B36" s="68"/>
      <c r="C36" s="72">
        <v>4065.32</v>
      </c>
      <c r="D36" s="32"/>
      <c r="E36" s="72">
        <v>0</v>
      </c>
      <c r="F36" s="32"/>
      <c r="G36" s="72">
        <v>0</v>
      </c>
      <c r="H36" s="32"/>
      <c r="I36" s="31">
        <f>SUM(C36)+E36-G36</f>
        <v>4065.32</v>
      </c>
    </row>
    <row r="37" spans="1:9" ht="19.5" customHeight="1">
      <c r="A37" s="64" t="s">
        <v>18</v>
      </c>
      <c r="B37" s="68"/>
      <c r="C37" s="72">
        <v>3585783.049</v>
      </c>
      <c r="D37" s="32"/>
      <c r="E37" s="72">
        <v>0</v>
      </c>
      <c r="F37" s="32"/>
      <c r="G37" s="72">
        <v>0</v>
      </c>
      <c r="H37" s="32"/>
      <c r="I37" s="31">
        <f>SUM(C37)+E37-G37</f>
        <v>3585783.049</v>
      </c>
    </row>
    <row r="38" spans="1:10" ht="19.5" customHeight="1">
      <c r="A38" s="65" t="s">
        <v>19</v>
      </c>
      <c r="B38" s="69"/>
      <c r="C38" s="33">
        <f>SUM(C36:C37)</f>
        <v>3589848.369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3589848.369</v>
      </c>
      <c r="J38" s="80"/>
    </row>
    <row r="39" spans="1:9" ht="19.5" customHeight="1">
      <c r="A39" s="64"/>
      <c r="B39" s="66"/>
      <c r="C39" s="31"/>
      <c r="D39" s="32"/>
      <c r="E39" s="31"/>
      <c r="F39" s="32"/>
      <c r="G39" s="31"/>
      <c r="H39" s="32"/>
      <c r="I39" s="31"/>
    </row>
    <row r="40" spans="1:9" ht="19.5" customHeight="1">
      <c r="A40" s="75" t="s">
        <v>25</v>
      </c>
      <c r="B40" s="66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66"/>
      <c r="C41" s="72">
        <v>0</v>
      </c>
      <c r="D41" s="32"/>
      <c r="E41" s="72">
        <v>0</v>
      </c>
      <c r="F41" s="32"/>
      <c r="G41" s="72">
        <v>0</v>
      </c>
      <c r="H41" s="32"/>
      <c r="I41" s="31">
        <f>SUM(C41,E41,-G41)</f>
        <v>0</v>
      </c>
    </row>
    <row r="42" spans="1:9" ht="19.5" customHeight="1">
      <c r="A42" s="64" t="s">
        <v>18</v>
      </c>
      <c r="B42" s="66"/>
      <c r="C42" s="72">
        <v>15292198.186</v>
      </c>
      <c r="D42" s="32"/>
      <c r="E42" s="72">
        <v>0</v>
      </c>
      <c r="F42" s="32"/>
      <c r="G42" s="72">
        <v>0</v>
      </c>
      <c r="H42" s="32"/>
      <c r="I42" s="31">
        <f>SUM(C42,E42,-G42)</f>
        <v>15292198.186</v>
      </c>
    </row>
    <row r="43" spans="1:10" ht="19.5" customHeight="1">
      <c r="A43" s="65" t="s">
        <v>19</v>
      </c>
      <c r="B43" s="69"/>
      <c r="C43" s="33">
        <f>SUM(C41:C42)</f>
        <v>15292198.186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15292198.186</v>
      </c>
      <c r="J43" s="80"/>
    </row>
    <row r="44" spans="1:9" ht="18" thickBot="1">
      <c r="A44" s="59"/>
      <c r="B44" s="54"/>
      <c r="C44" s="5"/>
      <c r="D44" s="6"/>
      <c r="E44" s="77"/>
      <c r="F44" s="78"/>
      <c r="G44" s="5"/>
      <c r="H44" s="6"/>
      <c r="I44" s="5"/>
    </row>
    <row r="45" spans="1:9" ht="21.75" customHeight="1">
      <c r="A45" s="20" t="s">
        <v>4</v>
      </c>
      <c r="B45" s="21" t="s">
        <v>1</v>
      </c>
      <c r="C45" s="22">
        <f>SUM(C16,C21,C26,C31,C36,C41)</f>
        <v>840520.839</v>
      </c>
      <c r="D45" s="23"/>
      <c r="E45" s="44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840520.839</v>
      </c>
    </row>
    <row r="46" spans="1:9" ht="21.75" customHeight="1">
      <c r="A46" s="17" t="s">
        <v>5</v>
      </c>
      <c r="B46" s="11"/>
      <c r="C46" s="18">
        <f>SUM(C17,C22,C27,C32,C37,C42)</f>
        <v>144431077.20900002</v>
      </c>
      <c r="D46" s="19"/>
      <c r="E46" s="18">
        <f>SUM(E17,E22,E27,E32,E37,E42)</f>
        <v>0</v>
      </c>
      <c r="F46" s="19"/>
      <c r="G46" s="18">
        <f>SUM(G17,G22,G27,G32,G37,G42)</f>
        <v>8005.67</v>
      </c>
      <c r="H46" s="19"/>
      <c r="I46" s="18">
        <f>SUM(I17,I22,I27,I32,I37,I42)</f>
        <v>144423071.539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145271598.048</v>
      </c>
      <c r="D47" s="27"/>
      <c r="E47" s="28">
        <f>SUM(E18,E23,E28,E33,E38,E43)</f>
        <v>0</v>
      </c>
      <c r="F47" s="27"/>
      <c r="G47" s="28">
        <f>SUM(G18,G23,G28,G33,G38,G43)</f>
        <v>8005.67</v>
      </c>
      <c r="H47" s="27"/>
      <c r="I47" s="28">
        <f>SUM(I18,I23,I28,I33,I38,I43)</f>
        <v>145263592.37800002</v>
      </c>
    </row>
    <row r="49" spans="6:7" ht="18">
      <c r="F49" s="48"/>
      <c r="G49" s="48"/>
    </row>
    <row r="50" spans="1:9" ht="18">
      <c r="A50" s="45" t="s">
        <v>14</v>
      </c>
      <c r="B50" s="36"/>
      <c r="C50" s="36"/>
      <c r="D50" s="36"/>
      <c r="E50" s="36"/>
      <c r="F50" s="46"/>
      <c r="G50" s="46"/>
      <c r="H50" s="39"/>
      <c r="I50" s="46"/>
    </row>
    <row r="51" spans="1:9" ht="18">
      <c r="A51" s="71" t="s">
        <v>24</v>
      </c>
      <c r="B51" s="36"/>
      <c r="C51" s="36"/>
      <c r="D51" s="36"/>
      <c r="E51" s="36"/>
      <c r="F51" s="45"/>
      <c r="G51" s="45"/>
      <c r="H51" s="46"/>
      <c r="I51" s="46"/>
    </row>
    <row r="52" spans="1:9" ht="18">
      <c r="A52" s="45" t="s">
        <v>16</v>
      </c>
      <c r="B52" s="36"/>
      <c r="C52" s="36"/>
      <c r="D52" s="36"/>
      <c r="E52" s="36"/>
      <c r="F52" s="46"/>
      <c r="G52" s="46"/>
      <c r="H52" s="46"/>
      <c r="I52" s="46"/>
    </row>
    <row r="53" ht="18">
      <c r="A53" s="47"/>
    </row>
    <row r="54" spans="1:9" ht="18">
      <c r="A54" s="89" t="s">
        <v>10</v>
      </c>
      <c r="B54" s="83"/>
      <c r="C54" s="83"/>
      <c r="D54" s="83"/>
      <c r="E54" s="83"/>
      <c r="F54" s="83"/>
      <c r="G54" s="83"/>
      <c r="H54" s="83"/>
      <c r="I54" s="83"/>
    </row>
    <row r="55" spans="1:9" ht="18">
      <c r="A55" s="89" t="s">
        <v>11</v>
      </c>
      <c r="B55" s="83"/>
      <c r="C55" s="83"/>
      <c r="D55" s="83"/>
      <c r="E55" s="83"/>
      <c r="F55" s="83"/>
      <c r="G55" s="83"/>
      <c r="H55" s="83"/>
      <c r="I55" s="83"/>
    </row>
  </sheetData>
  <sheetProtection formatCells="0"/>
  <mergeCells count="9">
    <mergeCell ref="A54:I54"/>
    <mergeCell ref="A55:I55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2021-01-12T18:56:53Z</cp:lastPrinted>
  <dcterms:created xsi:type="dcterms:W3CDTF">2014-07-03T13:06:25Z</dcterms:created>
  <dcterms:modified xsi:type="dcterms:W3CDTF">2021-09-17T17:39:29Z</dcterms:modified>
  <cp:category/>
  <cp:version/>
  <cp:contentType/>
  <cp:contentStatus/>
</cp:coreProperties>
</file>