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<sst xmlns="http://schemas.openxmlformats.org/spreadsheetml/2006/main" count="111" uniqueCount="38">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</sst>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43024</v>
      </c>
      <c r="I8" s="77"/>
    </row>
    <row r="9" spans="1:9" ht="20.25" customHeight="1">
      <c r="A9" s="12" t="s">
        <v>20</v>
      </c>
      <c r="G9" s="11" t="s">
        <v>30</v>
      </c>
      <c r="H9" s="77">
        <v>43021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353.661</v>
      </c>
      <c r="D14" s="37"/>
      <c r="E14" s="36">
        <v>0</v>
      </c>
      <c r="F14" s="37"/>
      <c r="G14" s="36">
        <v>0</v>
      </c>
      <c r="H14" s="37"/>
      <c r="I14" s="36">
        <f>SUM(C14)+E14-G14</f>
        <v>353.661</v>
      </c>
      <c r="J14" s="74"/>
    </row>
    <row r="15" spans="1:12" ht="19.5" customHeight="1">
      <c r="A15" s="33" t="s">
        <v>6</v>
      </c>
      <c r="B15" s="35"/>
      <c r="C15" s="36">
        <v>435425.037</v>
      </c>
      <c r="D15" s="37"/>
      <c r="E15" s="36">
        <v>0</v>
      </c>
      <c r="F15" s="37"/>
      <c r="G15" s="36">
        <v>0</v>
      </c>
      <c r="H15" s="37"/>
      <c r="I15" s="36">
        <f>SUM(C15)+E15-G15</f>
        <v>435425.037</v>
      </c>
      <c r="J15" s="30"/>
      <c r="L15" s="49"/>
    </row>
    <row r="16" spans="1:10" ht="19.5" customHeight="1">
      <c r="A16" s="38" t="s">
        <v>7</v>
      </c>
      <c r="B16" s="39"/>
      <c r="C16" s="40">
        <f>SUM(C14:C15)</f>
        <v>435778.69800000003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435778.69800000003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103829.345</v>
      </c>
      <c r="D25" s="37"/>
      <c r="E25" s="36">
        <v>0</v>
      </c>
      <c r="F25" s="37"/>
      <c r="G25" s="36">
        <v>0</v>
      </c>
      <c r="H25" s="37"/>
      <c r="I25" s="36">
        <f>SUM(C25)+E25-G25</f>
        <v>103829.345</v>
      </c>
      <c r="J25" s="30"/>
    </row>
    <row r="26" spans="1:10" ht="19.5" customHeight="1">
      <c r="A26" s="38" t="s">
        <v>28</v>
      </c>
      <c r="B26" s="39"/>
      <c r="C26" s="40">
        <f>SUM(C24:C25)</f>
        <v>108169.595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108169.595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5542783.06</v>
      </c>
      <c r="D30" s="37"/>
      <c r="E30" s="36">
        <v>0</v>
      </c>
      <c r="F30" s="37"/>
      <c r="G30" s="36">
        <v>0</v>
      </c>
      <c r="H30" s="37"/>
      <c r="I30" s="36">
        <f>SUM(C30)+E30-G30</f>
        <v>5542783.06</v>
      </c>
      <c r="J30" s="30"/>
    </row>
    <row r="31" spans="1:10" ht="19.5" customHeight="1">
      <c r="A31" s="38" t="s">
        <v>7</v>
      </c>
      <c r="B31" s="39"/>
      <c r="C31" s="40">
        <f>SUM(C29:C30)</f>
        <v>5543426.06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5543426.06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4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189937.86</v>
      </c>
      <c r="D35" s="37"/>
      <c r="E35" s="36">
        <v>0</v>
      </c>
      <c r="F35" s="37"/>
      <c r="G35" s="36">
        <v>0</v>
      </c>
      <c r="H35" s="37"/>
      <c r="I35" s="36">
        <f>SUM(C35,E35,-G35)</f>
        <v>189937.86</v>
      </c>
      <c r="J35" s="30"/>
    </row>
    <row r="36" spans="1:10" ht="19.5" customHeight="1">
      <c r="A36" s="38" t="s">
        <v>28</v>
      </c>
      <c r="B36" s="39"/>
      <c r="C36" s="40">
        <f>SUM(C34:C35)</f>
        <v>190355.81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190355.81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74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1655157.686</v>
      </c>
      <c r="D40" s="37"/>
      <c r="E40" s="36">
        <v>0</v>
      </c>
      <c r="F40" s="37"/>
      <c r="G40" s="36">
        <v>0</v>
      </c>
      <c r="H40" s="37"/>
      <c r="I40" s="36">
        <f>SUM(C40,E40,-G40)</f>
        <v>1655157.686</v>
      </c>
      <c r="J40" s="30"/>
    </row>
    <row r="41" spans="1:10" ht="19.5" customHeight="1">
      <c r="A41" s="38" t="s">
        <v>28</v>
      </c>
      <c r="B41" s="39"/>
      <c r="C41" s="40">
        <f>SUM(C39:C40)</f>
        <v>1655157.686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1655157.686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74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30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5260.33</v>
      </c>
      <c r="D50" s="37"/>
      <c r="E50" s="36">
        <v>0</v>
      </c>
      <c r="F50" s="37"/>
      <c r="G50" s="36">
        <v>0</v>
      </c>
      <c r="H50" s="37"/>
      <c r="I50" s="36">
        <f>SUM(C50:G50)</f>
        <v>5260.33</v>
      </c>
      <c r="J50" s="47"/>
    </row>
    <row r="51" spans="1:10" ht="19.5" customHeight="1">
      <c r="A51" s="38" t="s">
        <v>7</v>
      </c>
      <c r="B51" s="44"/>
      <c r="C51" s="36">
        <f>SUM(C49:C50)</f>
        <v>5260.33</v>
      </c>
      <c r="D51" s="37"/>
      <c r="E51" s="36">
        <v>0</v>
      </c>
      <c r="F51" s="37"/>
      <c r="G51" s="36">
        <v>0</v>
      </c>
      <c r="H51" s="37"/>
      <c r="I51" s="36">
        <f>SUM(I49:I50)</f>
        <v>5260.33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4"/>
    </row>
    <row r="54" spans="1:10" ht="19.5" customHeight="1">
      <c r="A54" s="33" t="s">
        <v>6</v>
      </c>
      <c r="B54" s="35"/>
      <c r="C54" s="36">
        <v>566133.139</v>
      </c>
      <c r="D54" s="37"/>
      <c r="E54" s="36">
        <v>0</v>
      </c>
      <c r="F54" s="37"/>
      <c r="G54" s="36">
        <v>0</v>
      </c>
      <c r="H54" s="37"/>
      <c r="I54" s="36">
        <f>SUM(C54)+E54-G54</f>
        <v>566133.139</v>
      </c>
      <c r="J54" s="30"/>
    </row>
    <row r="55" spans="1:10" ht="20.25" thickBot="1">
      <c r="A55" s="70" t="s">
        <v>7</v>
      </c>
      <c r="B55" s="71"/>
      <c r="C55" s="72">
        <f>SUM(C53:C54)</f>
        <v>566423.94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566423.94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17651.812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17651.812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8512541.83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8512541.83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8530193.641999999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8530193.641999999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="70" zoomScaleNormal="70" zoomScalePageLayoutView="0" workbookViewId="0" topLeftCell="A1">
      <selection activeCell="J50" sqref="J5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43024</v>
      </c>
      <c r="I8" s="77"/>
    </row>
    <row r="9" spans="1:9" ht="20.25" customHeight="1">
      <c r="A9" s="12" t="s">
        <v>33</v>
      </c>
      <c r="G9" s="11" t="s">
        <v>30</v>
      </c>
      <c r="H9" s="77">
        <v>43021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4"/>
    </row>
    <row r="15" spans="1:10" ht="19.5" customHeight="1">
      <c r="A15" s="33" t="s">
        <v>6</v>
      </c>
      <c r="B15" s="35"/>
      <c r="C15" s="36">
        <v>26484995.67</v>
      </c>
      <c r="D15" s="37"/>
      <c r="E15" s="36">
        <v>0</v>
      </c>
      <c r="F15" s="37"/>
      <c r="G15" s="36">
        <v>221510.34</v>
      </c>
      <c r="H15" s="37"/>
      <c r="I15" s="36">
        <f>SUM(C15)+E15-G15</f>
        <v>26263485.330000002</v>
      </c>
      <c r="J15" s="30"/>
    </row>
    <row r="16" spans="1:10" ht="19.5" customHeight="1">
      <c r="A16" s="38" t="s">
        <v>7</v>
      </c>
      <c r="B16" s="39"/>
      <c r="C16" s="40">
        <f>SUM(C14:C15)</f>
        <v>26490011.060000002</v>
      </c>
      <c r="D16" s="41"/>
      <c r="E16" s="40">
        <f>SUM(E14:E15)</f>
        <v>0</v>
      </c>
      <c r="F16" s="37"/>
      <c r="G16" s="40">
        <f>SUM(G14:G15)</f>
        <v>221510.34</v>
      </c>
      <c r="H16" s="41"/>
      <c r="I16" s="40">
        <f>SUM(C16)+E16-G16</f>
        <v>26268500.720000003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4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18191785.921</v>
      </c>
      <c r="D20" s="37"/>
      <c r="E20" s="36">
        <v>0</v>
      </c>
      <c r="F20" s="37"/>
      <c r="G20" s="36">
        <v>0</v>
      </c>
      <c r="H20" s="53"/>
      <c r="I20" s="36">
        <f>SUM(C20)+E20-G20</f>
        <v>18191785.921</v>
      </c>
      <c r="J20" s="30"/>
    </row>
    <row r="21" spans="1:10" ht="19.5" customHeight="1">
      <c r="A21" s="38" t="s">
        <v>7</v>
      </c>
      <c r="B21" s="39"/>
      <c r="C21" s="40">
        <f>SUM(C19:C20)</f>
        <v>18676823.051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18676823.051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30"/>
    </row>
    <row r="25" spans="1:10" ht="19.5" customHeight="1">
      <c r="A25" s="33" t="s">
        <v>6</v>
      </c>
      <c r="B25" s="35"/>
      <c r="C25" s="36">
        <v>28103530.987</v>
      </c>
      <c r="D25" s="37"/>
      <c r="E25" s="36">
        <v>0</v>
      </c>
      <c r="F25" s="37"/>
      <c r="G25" s="36">
        <v>0</v>
      </c>
      <c r="H25" s="37"/>
      <c r="I25" s="36">
        <f>SUM(C25)+E25-G25</f>
        <v>28103530.987</v>
      </c>
      <c r="J25" s="30"/>
    </row>
    <row r="26" spans="1:10" ht="19.5" customHeight="1">
      <c r="A26" s="38" t="s">
        <v>7</v>
      </c>
      <c r="B26" s="39"/>
      <c r="C26" s="40">
        <f>SUM(C24:C25)</f>
        <v>28477275.437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28477275.437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74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30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74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16665485.707</v>
      </c>
      <c r="D35" s="37"/>
      <c r="E35" s="36">
        <v>0</v>
      </c>
      <c r="F35" s="37"/>
      <c r="G35" s="36">
        <v>0</v>
      </c>
      <c r="H35" s="37"/>
      <c r="I35" s="36">
        <f>SUM(C35)+E35-G35</f>
        <v>16665485.707</v>
      </c>
      <c r="J35" s="30"/>
    </row>
    <row r="36" spans="1:10" ht="19.5" customHeight="1">
      <c r="A36" s="38" t="s">
        <v>7</v>
      </c>
      <c r="B36" s="39"/>
      <c r="C36" s="40">
        <f>SUM(C34:C35)</f>
        <v>16748028.442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16748028.442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115798518.508</v>
      </c>
      <c r="D40" s="37"/>
      <c r="E40" s="36">
        <v>0</v>
      </c>
      <c r="F40" s="37"/>
      <c r="G40" s="36">
        <v>0</v>
      </c>
      <c r="H40" s="37"/>
      <c r="I40" s="36">
        <f>SUM(C40,E40,-G40)</f>
        <v>115798518.508</v>
      </c>
      <c r="J40" s="30"/>
    </row>
    <row r="41" spans="1:10" ht="19.5" customHeight="1">
      <c r="A41" s="38" t="s">
        <v>28</v>
      </c>
      <c r="B41" s="39"/>
      <c r="C41" s="40">
        <f>SUM(C39:C40)</f>
        <v>115798518.508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115798518.508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569939.3</v>
      </c>
      <c r="D45" s="37"/>
      <c r="E45" s="36">
        <v>0</v>
      </c>
      <c r="F45" s="37"/>
      <c r="G45" s="36">
        <v>0</v>
      </c>
      <c r="H45" s="37"/>
      <c r="I45" s="36">
        <f>SUM(C45,E45,-G45)</f>
        <v>569939.3</v>
      </c>
      <c r="J45" s="47"/>
    </row>
    <row r="46" spans="1:10" ht="19.5" customHeight="1">
      <c r="A46" s="38" t="s">
        <v>7</v>
      </c>
      <c r="B46" s="44"/>
      <c r="C46" s="36">
        <f>SUM(C44:C45)</f>
        <v>569939.3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569939.3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74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13204077.396</v>
      </c>
      <c r="D50" s="37"/>
      <c r="E50" s="36">
        <v>0</v>
      </c>
      <c r="F50" s="37"/>
      <c r="G50" s="36">
        <v>0</v>
      </c>
      <c r="H50" s="37"/>
      <c r="I50" s="36">
        <f>SUM(C50)+E50-G50</f>
        <v>13204077.396</v>
      </c>
      <c r="J50" s="30"/>
    </row>
    <row r="51" spans="1:10" ht="20.25" thickBot="1">
      <c r="A51" s="38" t="s">
        <v>7</v>
      </c>
      <c r="B51" s="39"/>
      <c r="C51" s="40">
        <f>SUM(C49:C50)</f>
        <v>13204077.396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13204077.396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219276613.14900002</v>
      </c>
      <c r="D53" s="20"/>
      <c r="E53" s="19">
        <f>SUM(E15,E20,E25,E30,E35,E40,E45,E50)</f>
        <v>0</v>
      </c>
      <c r="F53" s="20"/>
      <c r="G53" s="19">
        <f>SUM(G15,G20,G25,G30,G35,G40,G45,G50)</f>
        <v>221510.34</v>
      </c>
      <c r="H53" s="20"/>
      <c r="I53" s="19">
        <f>SUM(I15,I20,I25,I30,I35,I40,I45,I50)</f>
        <v>219055102.80900002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220239257.37400004</v>
      </c>
      <c r="D54" s="28"/>
      <c r="E54" s="27">
        <f>SUM(E16,E21,E26,E31,E36,E41,E46,E51)</f>
        <v>0</v>
      </c>
      <c r="F54" s="28"/>
      <c r="G54" s="27">
        <f>SUM(G16,G21,G26,G31,G36,G41,G46,G51)</f>
        <v>221510.34</v>
      </c>
      <c r="H54" s="28"/>
      <c r="I54" s="27">
        <f>SUM(I16,I21,I26,I31,I36,I41,I46,I51)</f>
        <v>220017747.034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2017-10-16T17:13:27Z</dcterms:modified>
  <cp:category/>
  <cp:version/>
  <cp:contentType/>
  <cp:contentStatus/>
</cp:coreProperties>
</file>