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450" windowWidth="16650" windowHeight="1273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<sst xmlns="http://schemas.openxmlformats.org/spreadsheetml/2006/main" count="111" uniqueCount="38">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</sst>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70" zoomScaleNormal="70" zoomScalePageLayoutView="0" workbookViewId="0" topLeftCell="A1">
      <selection activeCell="J1" sqref="J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2" max="12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2"/>
      <c r="G8" s="46" t="s">
        <v>29</v>
      </c>
      <c r="H8" s="77">
        <v>43046</v>
      </c>
      <c r="I8" s="77"/>
    </row>
    <row r="9" spans="1:9" ht="20.25" customHeight="1">
      <c r="A9" s="12" t="s">
        <v>20</v>
      </c>
      <c r="G9" s="11" t="s">
        <v>30</v>
      </c>
      <c r="H9" s="77">
        <v>43045</v>
      </c>
      <c r="I9" s="77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74"/>
    </row>
    <row r="15" spans="1:12" ht="19.5" customHeight="1">
      <c r="A15" s="33" t="s">
        <v>6</v>
      </c>
      <c r="B15" s="35"/>
      <c r="C15" s="36">
        <v>434982.356</v>
      </c>
      <c r="D15" s="37"/>
      <c r="E15" s="36">
        <v>0</v>
      </c>
      <c r="F15" s="37"/>
      <c r="G15" s="36">
        <v>6637.906</v>
      </c>
      <c r="H15" s="37"/>
      <c r="I15" s="36">
        <f>SUM(C15)+E15-G15</f>
        <v>428344.45</v>
      </c>
      <c r="J15" s="74"/>
      <c r="L15" s="49"/>
    </row>
    <row r="16" spans="1:10" ht="19.5" customHeight="1">
      <c r="A16" s="38" t="s">
        <v>7</v>
      </c>
      <c r="B16" s="39"/>
      <c r="C16" s="40">
        <f>SUM(C14:C15)</f>
        <v>435303.86600000004</v>
      </c>
      <c r="D16" s="41"/>
      <c r="E16" s="40">
        <f>SUM(E14:E15)</f>
        <v>0</v>
      </c>
      <c r="F16" s="41"/>
      <c r="G16" s="40">
        <f>SUM(G14:G15)</f>
        <v>6637.906</v>
      </c>
      <c r="H16" s="41"/>
      <c r="I16" s="40">
        <f>SUM(C16)+E16-G16</f>
        <v>428665.96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11252.5</v>
      </c>
      <c r="D19" s="37"/>
      <c r="E19" s="36">
        <v>0</v>
      </c>
      <c r="F19" s="37"/>
      <c r="G19" s="36">
        <v>0</v>
      </c>
      <c r="H19" s="37"/>
      <c r="I19" s="36">
        <f>SUM(C19)+E19-G19</f>
        <v>11252.5</v>
      </c>
      <c r="J19" s="74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4"/>
    </row>
    <row r="21" spans="1:10" ht="19.5" customHeight="1">
      <c r="A21" s="38" t="s">
        <v>7</v>
      </c>
      <c r="B21" s="39"/>
      <c r="C21" s="40">
        <f>SUM(C19:C20)</f>
        <v>11252.5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11252.5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4340.25</v>
      </c>
      <c r="D24" s="37"/>
      <c r="E24" s="36">
        <v>0</v>
      </c>
      <c r="F24" s="37"/>
      <c r="G24" s="36">
        <v>0</v>
      </c>
      <c r="H24" s="37"/>
      <c r="I24" s="36">
        <f>SUM(C24)+E24-G24</f>
        <v>4340.25</v>
      </c>
      <c r="J24" s="74"/>
    </row>
    <row r="25" spans="1:10" ht="19.5" customHeight="1">
      <c r="A25" s="33" t="s">
        <v>27</v>
      </c>
      <c r="B25" s="44"/>
      <c r="C25" s="36">
        <v>112406.148</v>
      </c>
      <c r="D25" s="37"/>
      <c r="E25" s="36">
        <v>0</v>
      </c>
      <c r="F25" s="37"/>
      <c r="G25" s="36">
        <v>0</v>
      </c>
      <c r="H25" s="37"/>
      <c r="I25" s="36">
        <f>SUM(C25)+E25-G25</f>
        <v>112406.148</v>
      </c>
      <c r="J25" s="74"/>
    </row>
    <row r="26" spans="1:10" ht="19.5" customHeight="1">
      <c r="A26" s="38" t="s">
        <v>28</v>
      </c>
      <c r="B26" s="39"/>
      <c r="C26" s="40">
        <f>SUM(C24:C25)</f>
        <v>116746.398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116746.398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5802404.045</v>
      </c>
      <c r="D30" s="37"/>
      <c r="E30" s="36">
        <v>0</v>
      </c>
      <c r="F30" s="37"/>
      <c r="G30" s="36">
        <v>0</v>
      </c>
      <c r="H30" s="37"/>
      <c r="I30" s="36">
        <f>SUM(C30)+E30-G30</f>
        <v>5802404.045</v>
      </c>
      <c r="J30" s="74"/>
    </row>
    <row r="31" spans="1:10" ht="19.5" customHeight="1">
      <c r="A31" s="38" t="s">
        <v>7</v>
      </c>
      <c r="B31" s="39"/>
      <c r="C31" s="40">
        <f>SUM(C29:C30)</f>
        <v>5803047.045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5803047.045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74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180871.56</v>
      </c>
      <c r="D35" s="37"/>
      <c r="E35" s="36">
        <v>0</v>
      </c>
      <c r="F35" s="37"/>
      <c r="G35" s="36">
        <v>0</v>
      </c>
      <c r="H35" s="37"/>
      <c r="I35" s="36">
        <f>SUM(C35,E35,-G35)</f>
        <v>180871.56</v>
      </c>
      <c r="J35" s="74"/>
    </row>
    <row r="36" spans="1:10" ht="19.5" customHeight="1">
      <c r="A36" s="38" t="s">
        <v>28</v>
      </c>
      <c r="B36" s="39"/>
      <c r="C36" s="40">
        <f>SUM(C34:C35)</f>
        <v>181289.51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181289.51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74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1647491.393</v>
      </c>
      <c r="D40" s="37"/>
      <c r="E40" s="36">
        <v>0</v>
      </c>
      <c r="F40" s="37"/>
      <c r="G40" s="36">
        <v>22674.222</v>
      </c>
      <c r="H40" s="37"/>
      <c r="I40" s="36">
        <f>SUM(C40,E40,-G40)</f>
        <v>1624817.1709999999</v>
      </c>
      <c r="J40" s="74"/>
    </row>
    <row r="41" spans="1:10" ht="19.5" customHeight="1">
      <c r="A41" s="38" t="s">
        <v>28</v>
      </c>
      <c r="B41" s="39"/>
      <c r="C41" s="40">
        <f>SUM(C39:C40)</f>
        <v>1647491.393</v>
      </c>
      <c r="D41" s="41"/>
      <c r="E41" s="40">
        <f>SUM(E39:E40)</f>
        <v>0</v>
      </c>
      <c r="F41" s="41"/>
      <c r="G41" s="40">
        <f>SUM(G39:G40)</f>
        <v>22674.222</v>
      </c>
      <c r="H41" s="41"/>
      <c r="I41" s="40">
        <f>SUM(I39:I40)</f>
        <v>1624817.1709999999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74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4"/>
    </row>
    <row r="45" spans="1:10" ht="19.5" customHeight="1">
      <c r="A45" s="33" t="s">
        <v>6</v>
      </c>
      <c r="B45" s="35"/>
      <c r="C45" s="36">
        <v>14015.373</v>
      </c>
      <c r="D45" s="37"/>
      <c r="E45" s="36">
        <v>0</v>
      </c>
      <c r="F45" s="37"/>
      <c r="G45" s="36">
        <v>0</v>
      </c>
      <c r="H45" s="37"/>
      <c r="I45" s="36">
        <f>SUM(C45)+E45-G45</f>
        <v>14015.373</v>
      </c>
      <c r="J45" s="74"/>
    </row>
    <row r="46" spans="1:10" ht="19.5" customHeight="1">
      <c r="A46" s="38" t="s">
        <v>7</v>
      </c>
      <c r="B46" s="39"/>
      <c r="C46" s="40">
        <f>SUM(C44:C45)</f>
        <v>14369.023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14369.023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5260.33</v>
      </c>
      <c r="D50" s="37"/>
      <c r="E50" s="36">
        <v>0</v>
      </c>
      <c r="F50" s="37"/>
      <c r="G50" s="36">
        <v>0</v>
      </c>
      <c r="H50" s="37"/>
      <c r="I50" s="36">
        <f>SUM(C50:G50)</f>
        <v>5260.33</v>
      </c>
      <c r="J50" s="47"/>
    </row>
    <row r="51" spans="1:10" ht="19.5" customHeight="1">
      <c r="A51" s="38" t="s">
        <v>7</v>
      </c>
      <c r="B51" s="44"/>
      <c r="C51" s="36">
        <f>SUM(C49:C50)</f>
        <v>5260.33</v>
      </c>
      <c r="D51" s="37"/>
      <c r="E51" s="36">
        <v>0</v>
      </c>
      <c r="F51" s="37"/>
      <c r="G51" s="36">
        <v>0</v>
      </c>
      <c r="H51" s="37"/>
      <c r="I51" s="36">
        <f>SUM(I49:I50)</f>
        <v>5260.33</v>
      </c>
      <c r="J51" s="47"/>
    </row>
    <row r="52" spans="1:10" ht="20.25">
      <c r="A52" s="62" t="s">
        <v>16</v>
      </c>
      <c r="B52" s="63"/>
      <c r="C52" s="64"/>
      <c r="D52" s="65"/>
      <c r="E52" s="64"/>
      <c r="F52" s="65"/>
      <c r="G52" s="64"/>
      <c r="H52" s="65"/>
      <c r="I52" s="66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74"/>
    </row>
    <row r="54" spans="1:10" ht="19.5" customHeight="1">
      <c r="A54" s="33" t="s">
        <v>6</v>
      </c>
      <c r="B54" s="35"/>
      <c r="C54" s="36">
        <v>517307.753</v>
      </c>
      <c r="D54" s="37"/>
      <c r="E54" s="36">
        <v>0</v>
      </c>
      <c r="F54" s="37"/>
      <c r="G54" s="36">
        <v>0</v>
      </c>
      <c r="H54" s="37"/>
      <c r="I54" s="36">
        <f>SUM(C54)+E54-G54</f>
        <v>517307.753</v>
      </c>
      <c r="J54" s="74"/>
    </row>
    <row r="55" spans="1:10" ht="20.25" thickBot="1">
      <c r="A55" s="70" t="s">
        <v>7</v>
      </c>
      <c r="B55" s="71"/>
      <c r="C55" s="72">
        <f>SUM(C53:C54)</f>
        <v>517598.554</v>
      </c>
      <c r="D55" s="73"/>
      <c r="E55" s="72">
        <f>SUM(E53:E54)</f>
        <v>0</v>
      </c>
      <c r="F55" s="73"/>
      <c r="G55" s="72">
        <f>SUM(G53:G54)</f>
        <v>0</v>
      </c>
      <c r="H55" s="73"/>
      <c r="I55" s="72">
        <f>SUM(I53:I54)</f>
        <v>517598.554</v>
      </c>
      <c r="J55" s="47"/>
    </row>
    <row r="56" spans="1:10" ht="21.75" customHeight="1">
      <c r="A56" s="18" t="s">
        <v>10</v>
      </c>
      <c r="B56" s="69" t="s">
        <v>1</v>
      </c>
      <c r="C56" s="19">
        <f>SUM(C14,C19,C24,C29,C34,C39,C44,C53)</f>
        <v>17619.661000000004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17619.661000000004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8714738.957999999</v>
      </c>
      <c r="D57" s="20"/>
      <c r="E57" s="19">
        <f>SUM(E15,E20,E25,E30,E35,E40,E45,E50,E54)</f>
        <v>0</v>
      </c>
      <c r="F57" s="20"/>
      <c r="G57" s="19">
        <f>SUM(G15,G20,G25,G30,G35,G40,G45,G50,G54)</f>
        <v>29312.128</v>
      </c>
      <c r="H57" s="20"/>
      <c r="I57" s="19">
        <f>SUM(I15,I20,I25,I30,I35,I40,I45,I50,I54)</f>
        <v>8685426.83</v>
      </c>
      <c r="J57" s="30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8732358.619</v>
      </c>
      <c r="D58" s="28"/>
      <c r="E58" s="29">
        <f>SUM(E16,E21,E26,E31,E36,E41,E46,E51,E55)</f>
        <v>0</v>
      </c>
      <c r="F58" s="28"/>
      <c r="G58" s="29">
        <f>SUM(G16,G21,G26,G31,G36,G41,G46,G55)</f>
        <v>29312.128</v>
      </c>
      <c r="H58" s="28"/>
      <c r="I58" s="29">
        <f>SUM(I16,I21,I26,I31,I36,I41,I46,I51,I55)</f>
        <v>8703046.491</v>
      </c>
      <c r="J58" s="30"/>
      <c r="L58" s="61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1">
      <selection activeCell="J1" sqref="J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3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M7" s="49"/>
    </row>
    <row r="8" spans="1:9" ht="20.25" customHeight="1">
      <c r="A8" s="12"/>
      <c r="G8" s="11" t="s">
        <v>29</v>
      </c>
      <c r="H8" s="77">
        <v>43046</v>
      </c>
      <c r="I8" s="77"/>
    </row>
    <row r="9" spans="1:9" ht="20.25" customHeight="1">
      <c r="A9" s="12" t="s">
        <v>33</v>
      </c>
      <c r="G9" s="11" t="s">
        <v>30</v>
      </c>
      <c r="H9" s="77">
        <v>43045</v>
      </c>
      <c r="I9" s="77"/>
    </row>
    <row r="10" ht="19.5" thickBot="1">
      <c r="A10" s="2" t="s">
        <v>21</v>
      </c>
    </row>
    <row r="11" spans="1:14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N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74"/>
    </row>
    <row r="15" spans="1:10" ht="19.5" customHeight="1">
      <c r="A15" s="33" t="s">
        <v>6</v>
      </c>
      <c r="B15" s="35"/>
      <c r="C15" s="36">
        <v>32083006.21</v>
      </c>
      <c r="D15" s="37"/>
      <c r="E15" s="36">
        <v>0</v>
      </c>
      <c r="F15" s="37"/>
      <c r="G15" s="36">
        <v>0</v>
      </c>
      <c r="H15" s="37"/>
      <c r="I15" s="36">
        <f>SUM(C15)+E15-G15</f>
        <v>32083006.21</v>
      </c>
      <c r="J15" s="74"/>
    </row>
    <row r="16" spans="1:10" ht="19.5" customHeight="1">
      <c r="A16" s="38" t="s">
        <v>7</v>
      </c>
      <c r="B16" s="39"/>
      <c r="C16" s="40">
        <f>SUM(C14:C15)</f>
        <v>32088021.6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32088021.6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74"/>
    </row>
    <row r="19" spans="1:10" ht="19.5" customHeight="1">
      <c r="A19" s="33" t="s">
        <v>5</v>
      </c>
      <c r="B19" s="35"/>
      <c r="C19" s="36">
        <v>485037.13</v>
      </c>
      <c r="D19" s="37"/>
      <c r="E19" s="36">
        <v>0</v>
      </c>
      <c r="F19" s="37"/>
      <c r="G19" s="36">
        <v>0</v>
      </c>
      <c r="H19" s="37"/>
      <c r="I19" s="36">
        <f>SUM(C19)+E19-G19</f>
        <v>485037.13</v>
      </c>
      <c r="J19" s="30"/>
    </row>
    <row r="20" spans="1:10" ht="19.5" customHeight="1">
      <c r="A20" s="33" t="s">
        <v>6</v>
      </c>
      <c r="B20" s="35"/>
      <c r="C20" s="36">
        <v>20451099.352</v>
      </c>
      <c r="D20" s="37"/>
      <c r="E20" s="36">
        <v>0</v>
      </c>
      <c r="F20" s="37"/>
      <c r="G20" s="36">
        <v>66082.02</v>
      </c>
      <c r="H20" s="53"/>
      <c r="I20" s="36">
        <f>SUM(C20)+E20-G20</f>
        <v>20385017.332000002</v>
      </c>
      <c r="J20" s="74"/>
    </row>
    <row r="21" spans="1:10" ht="19.5" customHeight="1">
      <c r="A21" s="38" t="s">
        <v>7</v>
      </c>
      <c r="B21" s="39"/>
      <c r="C21" s="40">
        <f>SUM(C19:C20)</f>
        <v>20936136.482</v>
      </c>
      <c r="D21" s="41"/>
      <c r="E21" s="40">
        <f>SUM(E19:E20)</f>
        <v>0</v>
      </c>
      <c r="F21" s="41"/>
      <c r="G21" s="40">
        <f>SUM(G19:G20)</f>
        <v>66082.02</v>
      </c>
      <c r="H21" s="41"/>
      <c r="I21" s="40">
        <f>SUM(I19:I20)</f>
        <v>20870054.462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373744.45</v>
      </c>
      <c r="D24" s="37"/>
      <c r="E24" s="36">
        <v>0</v>
      </c>
      <c r="F24" s="37"/>
      <c r="G24" s="36">
        <v>0</v>
      </c>
      <c r="H24" s="37"/>
      <c r="I24" s="36">
        <f>SUM(C24)+E24-G24</f>
        <v>373744.45</v>
      </c>
      <c r="J24" s="30"/>
    </row>
    <row r="25" spans="1:10" ht="19.5" customHeight="1">
      <c r="A25" s="33" t="s">
        <v>6</v>
      </c>
      <c r="B25" s="35"/>
      <c r="C25" s="36">
        <v>31619031.897</v>
      </c>
      <c r="D25" s="37"/>
      <c r="E25" s="36">
        <v>0</v>
      </c>
      <c r="F25" s="37"/>
      <c r="G25" s="36">
        <v>0</v>
      </c>
      <c r="H25" s="37"/>
      <c r="I25" s="36">
        <f>SUM(C25)+E25-G25</f>
        <v>31619031.897</v>
      </c>
      <c r="J25" s="74"/>
    </row>
    <row r="26" spans="1:10" ht="19.5" customHeight="1">
      <c r="A26" s="38" t="s">
        <v>7</v>
      </c>
      <c r="B26" s="39"/>
      <c r="C26" s="40">
        <f>SUM(C24:C25)</f>
        <v>31992776.347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31992776.347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74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258279.66</v>
      </c>
      <c r="D30" s="37"/>
      <c r="E30" s="36">
        <v>0</v>
      </c>
      <c r="F30" s="37"/>
      <c r="G30" s="36">
        <v>0</v>
      </c>
      <c r="H30" s="37"/>
      <c r="I30" s="36">
        <f>SUM(C30)+E30-G30</f>
        <v>258279.66</v>
      </c>
      <c r="J30" s="74"/>
    </row>
    <row r="31" spans="1:10" ht="19.5" customHeight="1">
      <c r="A31" s="38" t="s">
        <v>7</v>
      </c>
      <c r="B31" s="39"/>
      <c r="C31" s="40">
        <f>SUM(C29:C30)</f>
        <v>274584.18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274584.18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74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74"/>
    </row>
    <row r="35" spans="1:10" ht="19.5" customHeight="1">
      <c r="A35" s="33" t="s">
        <v>6</v>
      </c>
      <c r="B35" s="35"/>
      <c r="C35" s="36">
        <v>16996650.521</v>
      </c>
      <c r="D35" s="37"/>
      <c r="E35" s="36">
        <v>0</v>
      </c>
      <c r="F35" s="37"/>
      <c r="G35" s="36">
        <v>3006.9</v>
      </c>
      <c r="H35" s="37"/>
      <c r="I35" s="36">
        <f>SUM(C35)+E35-G35</f>
        <v>16993643.621000003</v>
      </c>
      <c r="J35" s="74"/>
    </row>
    <row r="36" spans="1:10" ht="19.5" customHeight="1">
      <c r="A36" s="38" t="s">
        <v>7</v>
      </c>
      <c r="B36" s="39"/>
      <c r="C36" s="40">
        <f>SUM(C34:C35)</f>
        <v>17079193.256</v>
      </c>
      <c r="D36" s="41"/>
      <c r="E36" s="40">
        <f>SUM(E34:E35)</f>
        <v>0</v>
      </c>
      <c r="F36" s="41"/>
      <c r="G36" s="40">
        <f>SUM(G34:G35)</f>
        <v>3006.9</v>
      </c>
      <c r="H36" s="41"/>
      <c r="I36" s="40">
        <f>SUM(I34:I35)</f>
        <v>17076186.356000002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4"/>
    </row>
    <row r="40" spans="1:10" ht="19.5" customHeight="1">
      <c r="A40" s="33" t="s">
        <v>27</v>
      </c>
      <c r="B40" s="44"/>
      <c r="C40" s="36">
        <v>115798518.508</v>
      </c>
      <c r="D40" s="37"/>
      <c r="E40" s="36">
        <v>594598.97</v>
      </c>
      <c r="F40" s="37"/>
      <c r="G40" s="36">
        <v>0</v>
      </c>
      <c r="H40" s="37"/>
      <c r="I40" s="36">
        <f>SUM(C40,E40,-G40)</f>
        <v>116393117.478</v>
      </c>
      <c r="J40" s="74"/>
    </row>
    <row r="41" spans="1:10" ht="19.5" customHeight="1">
      <c r="A41" s="38" t="s">
        <v>28</v>
      </c>
      <c r="B41" s="39"/>
      <c r="C41" s="40">
        <f>SUM(C39:C40)</f>
        <v>115798518.508</v>
      </c>
      <c r="D41" s="41"/>
      <c r="E41" s="40">
        <f>SUM(E39:E40)</f>
        <v>594598.97</v>
      </c>
      <c r="F41" s="41"/>
      <c r="G41" s="40">
        <f>SUM(G39:G40)</f>
        <v>0</v>
      </c>
      <c r="H41" s="41"/>
      <c r="I41" s="40">
        <f>SUM(I39:I40)</f>
        <v>116393117.478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569939.3</v>
      </c>
      <c r="D45" s="37"/>
      <c r="E45" s="36">
        <v>0</v>
      </c>
      <c r="F45" s="37"/>
      <c r="G45" s="36">
        <v>42292.6</v>
      </c>
      <c r="H45" s="37"/>
      <c r="I45" s="36">
        <f>SUM(C45,E45,-G45)</f>
        <v>527646.7000000001</v>
      </c>
      <c r="J45" s="47"/>
    </row>
    <row r="46" spans="1:10" ht="19.5" customHeight="1">
      <c r="A46" s="38" t="s">
        <v>7</v>
      </c>
      <c r="B46" s="44"/>
      <c r="C46" s="36">
        <f>SUM(C44:C45)</f>
        <v>569939.3</v>
      </c>
      <c r="D46" s="37"/>
      <c r="E46" s="36">
        <f>SUM(E44:E45)</f>
        <v>0</v>
      </c>
      <c r="F46" s="37"/>
      <c r="G46" s="36">
        <f>SUM(G44:G45)</f>
        <v>42292.6</v>
      </c>
      <c r="H46" s="37"/>
      <c r="I46" s="36">
        <f>SUM(I44:I45)</f>
        <v>527646.7000000001</v>
      </c>
      <c r="J46" s="47"/>
    </row>
    <row r="47" spans="1:10" ht="20.25">
      <c r="A47" s="62" t="s">
        <v>16</v>
      </c>
      <c r="B47" s="67"/>
      <c r="C47" s="66"/>
      <c r="D47" s="68"/>
      <c r="E47" s="66"/>
      <c r="F47" s="68"/>
      <c r="G47" s="66"/>
      <c r="H47" s="68"/>
      <c r="I47" s="66"/>
      <c r="J47" s="30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74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11816233.051</v>
      </c>
      <c r="D50" s="37"/>
      <c r="E50" s="36">
        <v>0</v>
      </c>
      <c r="F50" s="37"/>
      <c r="G50" s="36">
        <v>140147.22</v>
      </c>
      <c r="H50" s="37"/>
      <c r="I50" s="36">
        <f>SUM(C50)+E50-G50</f>
        <v>11676085.831</v>
      </c>
      <c r="J50" s="74"/>
    </row>
    <row r="51" spans="1:10" ht="20.25" thickBot="1">
      <c r="A51" s="38" t="s">
        <v>7</v>
      </c>
      <c r="B51" s="39"/>
      <c r="C51" s="40">
        <f>SUM(C49:C50)</f>
        <v>11816233.051</v>
      </c>
      <c r="D51" s="41"/>
      <c r="E51" s="40">
        <f>SUM(E49:E50)</f>
        <v>0</v>
      </c>
      <c r="F51" s="37"/>
      <c r="G51" s="40">
        <f>SUM(G49:G50)</f>
        <v>140147.22</v>
      </c>
      <c r="H51" s="41"/>
      <c r="I51" s="40">
        <f>SUM(I49:I50)</f>
        <v>11676085.831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962644.225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962644.225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229592758.499</v>
      </c>
      <c r="D53" s="20"/>
      <c r="E53" s="19">
        <f>SUM(E15,E20,E25,E30,E35,E40,E45,E50)</f>
        <v>594598.97</v>
      </c>
      <c r="F53" s="20"/>
      <c r="G53" s="19">
        <f>SUM(G15,G20,G25,G30,G35,G40,G45,G50)</f>
        <v>251528.74</v>
      </c>
      <c r="H53" s="20"/>
      <c r="I53" s="19">
        <f>SUM(I15,I20,I25,I30,I35,I40,I45,I50)</f>
        <v>229935828.729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230555402.72400004</v>
      </c>
      <c r="D54" s="28"/>
      <c r="E54" s="27">
        <f>SUM(E16,E21,E26,E31,E36,E41,E46,E51)</f>
        <v>594598.97</v>
      </c>
      <c r="F54" s="28"/>
      <c r="G54" s="27">
        <f>SUM(G16,G21,G26,G31,G36,G41,G46,G51)</f>
        <v>251528.74</v>
      </c>
      <c r="H54" s="28"/>
      <c r="I54" s="27">
        <f>SUM(I16,I21,I26,I31,I36,I41,I46,I51)</f>
        <v>230898472.95400003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2017-11-07T18:36:25Z</dcterms:modified>
  <cp:category/>
  <cp:version/>
  <cp:contentType/>
  <cp:contentStatus/>
</cp:coreProperties>
</file>