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450" windowWidth="16650" windowHeight="1273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<sst xmlns="http://schemas.openxmlformats.org/spreadsheetml/2006/main" count="111" uniqueCount="38">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</sst>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43045</v>
      </c>
      <c r="I8" s="77"/>
    </row>
    <row r="9" spans="1:9" ht="20.25" customHeight="1">
      <c r="A9" s="12" t="s">
        <v>20</v>
      </c>
      <c r="G9" s="11" t="s">
        <v>30</v>
      </c>
      <c r="H9" s="77">
        <v>43042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434982.356</v>
      </c>
      <c r="D15" s="37"/>
      <c r="E15" s="36">
        <v>0</v>
      </c>
      <c r="F15" s="37"/>
      <c r="G15" s="36">
        <v>0</v>
      </c>
      <c r="H15" s="37"/>
      <c r="I15" s="36">
        <f>SUM(C15)+E15-G15</f>
        <v>434982.356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435303.86600000004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435303.86600000004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112406.148</v>
      </c>
      <c r="D25" s="37"/>
      <c r="E25" s="36">
        <v>0</v>
      </c>
      <c r="F25" s="37"/>
      <c r="G25" s="36">
        <v>0</v>
      </c>
      <c r="H25" s="37"/>
      <c r="I25" s="36">
        <f>SUM(C25)+E25-G25</f>
        <v>112406.148</v>
      </c>
      <c r="J25" s="74"/>
    </row>
    <row r="26" spans="1:10" ht="19.5" customHeight="1">
      <c r="A26" s="38" t="s">
        <v>28</v>
      </c>
      <c r="B26" s="39"/>
      <c r="C26" s="40">
        <f>SUM(C24:C25)</f>
        <v>116746.398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116746.398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5802404.045</v>
      </c>
      <c r="D30" s="37"/>
      <c r="E30" s="36">
        <v>0</v>
      </c>
      <c r="F30" s="37"/>
      <c r="G30" s="36">
        <v>0</v>
      </c>
      <c r="H30" s="37"/>
      <c r="I30" s="36">
        <f>SUM(C30)+E30-G30</f>
        <v>5802404.045</v>
      </c>
      <c r="J30" s="74"/>
    </row>
    <row r="31" spans="1:10" ht="19.5" customHeight="1">
      <c r="A31" s="38" t="s">
        <v>7</v>
      </c>
      <c r="B31" s="39"/>
      <c r="C31" s="40">
        <f>SUM(C29:C30)</f>
        <v>5803047.045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5803047.045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4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74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1647491.393</v>
      </c>
      <c r="D40" s="37"/>
      <c r="E40" s="36">
        <v>0</v>
      </c>
      <c r="F40" s="37"/>
      <c r="G40" s="36">
        <v>0</v>
      </c>
      <c r="H40" s="37"/>
      <c r="I40" s="36">
        <f>SUM(C40,E40,-G40)</f>
        <v>1647491.393</v>
      </c>
      <c r="J40" s="74"/>
    </row>
    <row r="41" spans="1:10" ht="19.5" customHeight="1">
      <c r="A41" s="38" t="s">
        <v>28</v>
      </c>
      <c r="B41" s="39"/>
      <c r="C41" s="40">
        <f>SUM(C39:C40)</f>
        <v>1647491.393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1647491.393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74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5260.33</v>
      </c>
      <c r="D50" s="37"/>
      <c r="E50" s="36">
        <v>0</v>
      </c>
      <c r="F50" s="37"/>
      <c r="G50" s="36">
        <v>0</v>
      </c>
      <c r="H50" s="37"/>
      <c r="I50" s="36">
        <f>SUM(C50:G50)</f>
        <v>5260.33</v>
      </c>
      <c r="J50" s="47"/>
    </row>
    <row r="51" spans="1:10" ht="19.5" customHeight="1">
      <c r="A51" s="38" t="s">
        <v>7</v>
      </c>
      <c r="B51" s="44"/>
      <c r="C51" s="36">
        <f>SUM(C49:C50)</f>
        <v>5260.33</v>
      </c>
      <c r="D51" s="37"/>
      <c r="E51" s="36">
        <v>0</v>
      </c>
      <c r="F51" s="37"/>
      <c r="G51" s="36">
        <v>0</v>
      </c>
      <c r="H51" s="37"/>
      <c r="I51" s="36">
        <f>SUM(I49:I50)</f>
        <v>5260.33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4"/>
    </row>
    <row r="54" spans="1:10" ht="19.5" customHeight="1">
      <c r="A54" s="33" t="s">
        <v>6</v>
      </c>
      <c r="B54" s="35"/>
      <c r="C54" s="36">
        <v>510669.843</v>
      </c>
      <c r="D54" s="37"/>
      <c r="E54" s="36">
        <v>6637.91</v>
      </c>
      <c r="F54" s="37"/>
      <c r="G54" s="36">
        <v>0</v>
      </c>
      <c r="H54" s="37"/>
      <c r="I54" s="36">
        <f>SUM(C54)+E54-G54</f>
        <v>517307.75299999997</v>
      </c>
      <c r="J54" s="74"/>
    </row>
    <row r="55" spans="1:10" ht="20.25" thickBot="1">
      <c r="A55" s="70" t="s">
        <v>7</v>
      </c>
      <c r="B55" s="71"/>
      <c r="C55" s="72">
        <f>SUM(C53:C54)</f>
        <v>510960.644</v>
      </c>
      <c r="D55" s="73"/>
      <c r="E55" s="72">
        <f>SUM(E53:E54)</f>
        <v>6637.91</v>
      </c>
      <c r="F55" s="73"/>
      <c r="G55" s="72">
        <f>SUM(G53:G54)</f>
        <v>0</v>
      </c>
      <c r="H55" s="73"/>
      <c r="I55" s="72">
        <f>SUM(I53:I54)</f>
        <v>517598.55399999995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17619.661000000004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8708101.047999999</v>
      </c>
      <c r="D57" s="20"/>
      <c r="E57" s="19">
        <f>SUM(E15,E20,E25,E30,E35,E40,E45,E50,E54)</f>
        <v>6637.91</v>
      </c>
      <c r="F57" s="20"/>
      <c r="G57" s="19">
        <f>SUM(G15,G20,G25,G30,G35,G40,G45,G50,G54)</f>
        <v>0</v>
      </c>
      <c r="H57" s="20"/>
      <c r="I57" s="19">
        <f>SUM(I15,I20,I25,I30,I35,I40,I45,I50,I54)</f>
        <v>8714738.957999999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8725720.709</v>
      </c>
      <c r="D58" s="28"/>
      <c r="E58" s="29">
        <f>SUM(E16,E21,E26,E31,E36,E41,E46,E51,E55)</f>
        <v>6637.91</v>
      </c>
      <c r="F58" s="28"/>
      <c r="G58" s="29">
        <f>SUM(G16,G21,G26,G31,G36,G41,G46,G55)</f>
        <v>0</v>
      </c>
      <c r="H58" s="28"/>
      <c r="I58" s="29">
        <f>SUM(I16,I21,I26,I31,I36,I41,I46,I51,I55)</f>
        <v>8732358.619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43045</v>
      </c>
      <c r="I8" s="77"/>
    </row>
    <row r="9" spans="1:9" ht="20.25" customHeight="1">
      <c r="A9" s="12" t="s">
        <v>33</v>
      </c>
      <c r="G9" s="11" t="s">
        <v>30</v>
      </c>
      <c r="H9" s="77">
        <v>43042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4"/>
    </row>
    <row r="15" spans="1:10" ht="19.5" customHeight="1">
      <c r="A15" s="33" t="s">
        <v>6</v>
      </c>
      <c r="B15" s="35"/>
      <c r="C15" s="36">
        <v>32285985.57</v>
      </c>
      <c r="D15" s="37"/>
      <c r="E15" s="36">
        <v>0</v>
      </c>
      <c r="F15" s="37"/>
      <c r="G15" s="36">
        <v>202979.36</v>
      </c>
      <c r="H15" s="37"/>
      <c r="I15" s="36">
        <f>SUM(C15)+E15-G15</f>
        <v>32083006.21</v>
      </c>
      <c r="J15" s="74"/>
    </row>
    <row r="16" spans="1:10" ht="19.5" customHeight="1">
      <c r="A16" s="38" t="s">
        <v>7</v>
      </c>
      <c r="B16" s="39"/>
      <c r="C16" s="40">
        <f>SUM(C14:C15)</f>
        <v>32291000.96</v>
      </c>
      <c r="D16" s="41"/>
      <c r="E16" s="40">
        <f>SUM(E14:E15)</f>
        <v>0</v>
      </c>
      <c r="F16" s="37"/>
      <c r="G16" s="40">
        <f>SUM(G14:G15)</f>
        <v>202979.36</v>
      </c>
      <c r="H16" s="41"/>
      <c r="I16" s="40">
        <f>SUM(C16)+E16-G16</f>
        <v>32088021.6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4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19557191.122</v>
      </c>
      <c r="D20" s="37"/>
      <c r="E20" s="36">
        <v>893908.23</v>
      </c>
      <c r="F20" s="37"/>
      <c r="G20" s="36">
        <v>0</v>
      </c>
      <c r="H20" s="53"/>
      <c r="I20" s="36">
        <f>SUM(C20)+E20-G20</f>
        <v>20451099.352</v>
      </c>
      <c r="J20" s="74"/>
    </row>
    <row r="21" spans="1:10" ht="19.5" customHeight="1">
      <c r="A21" s="38" t="s">
        <v>7</v>
      </c>
      <c r="B21" s="39"/>
      <c r="C21" s="40">
        <f>SUM(C19:C20)</f>
        <v>20042228.252</v>
      </c>
      <c r="D21" s="41"/>
      <c r="E21" s="40">
        <f>SUM(E19:E20)</f>
        <v>893908.23</v>
      </c>
      <c r="F21" s="41"/>
      <c r="G21" s="40">
        <f>SUM(G19:G20)</f>
        <v>0</v>
      </c>
      <c r="H21" s="41"/>
      <c r="I21" s="40">
        <f>SUM(I19:I20)</f>
        <v>20936136.482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30"/>
    </row>
    <row r="25" spans="1:10" ht="19.5" customHeight="1">
      <c r="A25" s="33" t="s">
        <v>6</v>
      </c>
      <c r="B25" s="35"/>
      <c r="C25" s="36">
        <v>30072241.317</v>
      </c>
      <c r="D25" s="37"/>
      <c r="E25" s="36">
        <v>1546790.58</v>
      </c>
      <c r="F25" s="37"/>
      <c r="G25" s="36">
        <v>0</v>
      </c>
      <c r="H25" s="37"/>
      <c r="I25" s="36">
        <f>SUM(C25)+E25-G25</f>
        <v>31619031.897</v>
      </c>
      <c r="J25" s="74"/>
    </row>
    <row r="26" spans="1:10" ht="19.5" customHeight="1">
      <c r="A26" s="38" t="s">
        <v>7</v>
      </c>
      <c r="B26" s="39"/>
      <c r="C26" s="40">
        <f>SUM(C24:C25)</f>
        <v>30445985.767</v>
      </c>
      <c r="D26" s="41"/>
      <c r="E26" s="40">
        <f>SUM(E24:E25)</f>
        <v>1546790.58</v>
      </c>
      <c r="F26" s="37"/>
      <c r="G26" s="40">
        <f>SUM(G24:G25)</f>
        <v>0</v>
      </c>
      <c r="H26" s="41"/>
      <c r="I26" s="40">
        <f>SUM(I24:I25)</f>
        <v>31992776.347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74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74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74"/>
    </row>
    <row r="35" spans="1:10" ht="19.5" customHeight="1">
      <c r="A35" s="33" t="s">
        <v>6</v>
      </c>
      <c r="B35" s="35"/>
      <c r="C35" s="36">
        <v>16996650.521</v>
      </c>
      <c r="D35" s="37"/>
      <c r="E35" s="36">
        <v>0</v>
      </c>
      <c r="F35" s="37"/>
      <c r="G35" s="36">
        <v>0</v>
      </c>
      <c r="H35" s="37"/>
      <c r="I35" s="36">
        <f>SUM(C35)+E35-G35</f>
        <v>16996650.521</v>
      </c>
      <c r="J35" s="74"/>
    </row>
    <row r="36" spans="1:10" ht="19.5" customHeight="1">
      <c r="A36" s="38" t="s">
        <v>7</v>
      </c>
      <c r="B36" s="39"/>
      <c r="C36" s="40">
        <f>SUM(C34:C35)</f>
        <v>17079193.256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17079193.256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115798518.508</v>
      </c>
      <c r="D40" s="37"/>
      <c r="E40" s="36">
        <v>0</v>
      </c>
      <c r="F40" s="37"/>
      <c r="G40" s="36">
        <v>0</v>
      </c>
      <c r="H40" s="37"/>
      <c r="I40" s="36">
        <f>SUM(C40,E40,-G40)</f>
        <v>115798518.508</v>
      </c>
      <c r="J40" s="74"/>
    </row>
    <row r="41" spans="1:10" ht="19.5" customHeight="1">
      <c r="A41" s="38" t="s">
        <v>28</v>
      </c>
      <c r="B41" s="39"/>
      <c r="C41" s="40">
        <f>SUM(C39:C40)</f>
        <v>115798518.508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115798518.508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569939.3</v>
      </c>
      <c r="D45" s="37"/>
      <c r="E45" s="36">
        <v>0</v>
      </c>
      <c r="F45" s="37"/>
      <c r="G45" s="36">
        <v>0</v>
      </c>
      <c r="H45" s="37"/>
      <c r="I45" s="36">
        <f>SUM(C45,E45,-G45)</f>
        <v>569939.3</v>
      </c>
      <c r="J45" s="47"/>
    </row>
    <row r="46" spans="1:10" ht="19.5" customHeight="1">
      <c r="A46" s="38" t="s">
        <v>7</v>
      </c>
      <c r="B46" s="44"/>
      <c r="C46" s="36">
        <f>SUM(C44:C45)</f>
        <v>569939.3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569939.3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74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11216237.351</v>
      </c>
      <c r="D50" s="37"/>
      <c r="E50" s="36">
        <v>599995.7</v>
      </c>
      <c r="F50" s="37"/>
      <c r="G50" s="36">
        <v>0</v>
      </c>
      <c r="H50" s="37"/>
      <c r="I50" s="36">
        <f>SUM(C50)+E50-G50</f>
        <v>11816233.050999999</v>
      </c>
      <c r="J50" s="74"/>
    </row>
    <row r="51" spans="1:10" ht="20.25" thickBot="1">
      <c r="A51" s="38" t="s">
        <v>7</v>
      </c>
      <c r="B51" s="39"/>
      <c r="C51" s="40">
        <f>SUM(C49:C50)</f>
        <v>11216237.351</v>
      </c>
      <c r="D51" s="41"/>
      <c r="E51" s="40">
        <f>SUM(E49:E50)</f>
        <v>599995.7</v>
      </c>
      <c r="F51" s="37"/>
      <c r="G51" s="40">
        <f>SUM(G49:G50)</f>
        <v>0</v>
      </c>
      <c r="H51" s="41"/>
      <c r="I51" s="40">
        <f>SUM(I49:I50)</f>
        <v>11816233.050999999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226755043.34900004</v>
      </c>
      <c r="D53" s="20"/>
      <c r="E53" s="19">
        <f>SUM(E15,E20,E25,E30,E35,E40,E45,E50)</f>
        <v>3040694.51</v>
      </c>
      <c r="F53" s="20"/>
      <c r="G53" s="19">
        <f>SUM(G15,G20,G25,G30,G35,G40,G45,G50)</f>
        <v>202979.36</v>
      </c>
      <c r="H53" s="20"/>
      <c r="I53" s="19">
        <f>SUM(I15,I20,I25,I30,I35,I40,I45,I50)</f>
        <v>229592758.499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227717687.57400003</v>
      </c>
      <c r="D54" s="28"/>
      <c r="E54" s="27">
        <f>SUM(E16,E21,E26,E31,E36,E41,E46,E51)</f>
        <v>3040694.51</v>
      </c>
      <c r="F54" s="28"/>
      <c r="G54" s="27">
        <f>SUM(G16,G21,G26,G31,G36,G41,G46,G51)</f>
        <v>202979.36</v>
      </c>
      <c r="H54" s="28"/>
      <c r="I54" s="27">
        <f>SUM(I16,I21,I26,I31,I36,I41,I46,I51)</f>
        <v>230555402.72400004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2017-11-06T17:55:05Z</dcterms:modified>
  <cp:category/>
  <cp:version/>
  <cp:contentType/>
  <cp:contentStatus/>
</cp:coreProperties>
</file>