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<sst xmlns="http://schemas.openxmlformats.org/spreadsheetml/2006/main" count="99" uniqueCount="35">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</sst>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">
      <c r="A5" s="96"/>
      <c r="B5" s="97"/>
      <c r="C5" s="97"/>
      <c r="D5" s="97"/>
      <c r="E5" s="97"/>
      <c r="F5" s="97"/>
      <c r="G5" s="97"/>
      <c r="H5" s="97"/>
      <c r="I5" s="97"/>
    </row>
    <row r="6" ht="18">
      <c r="A6" s="4"/>
    </row>
    <row r="7" ht="18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44159</v>
      </c>
      <c r="I10" s="95"/>
    </row>
    <row r="11" spans="1:9" ht="20.25" customHeight="1">
      <c r="A11" s="12" t="s">
        <v>12</v>
      </c>
      <c r="G11" s="11" t="s">
        <v>21</v>
      </c>
      <c r="H11" s="95">
        <v>44158</v>
      </c>
      <c r="I11" s="95"/>
    </row>
    <row r="12" ht="18" thickBot="1">
      <c r="A12" s="29" t="s">
        <v>13</v>
      </c>
    </row>
    <row r="13" spans="1:14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19.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9428079.752999999</v>
      </c>
      <c r="D17" s="32"/>
      <c r="E17" s="82">
        <v>77032.01</v>
      </c>
      <c r="F17" s="32"/>
      <c r="G17" s="82">
        <v>161105.054</v>
      </c>
      <c r="H17" s="32"/>
      <c r="I17" s="31">
        <f>SUM(C17)+E17-G17</f>
        <v>9344006.708999999</v>
      </c>
      <c r="J17" s="85"/>
    </row>
    <row r="18" spans="1:10" ht="19.5" customHeight="1">
      <c r="A18" s="67" t="s">
        <v>19</v>
      </c>
      <c r="B18" s="60"/>
      <c r="C18" s="33">
        <f>SUM(C16:C17)</f>
        <v>9428626.303</v>
      </c>
      <c r="D18" s="34"/>
      <c r="E18" s="33">
        <f>SUM(E16:E17)</f>
        <v>77032.01</v>
      </c>
      <c r="F18" s="34"/>
      <c r="G18" s="33">
        <f>SUM(G16:G17)</f>
        <v>161105.054</v>
      </c>
      <c r="H18" s="34"/>
      <c r="I18" s="33">
        <f>SUM(C18)+E18-G18</f>
        <v>9344553.259</v>
      </c>
      <c r="J18" s="86"/>
    </row>
    <row r="19" spans="1:10" ht="18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19.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  <c r="J22" s="84"/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204244.261</v>
      </c>
      <c r="D27" s="32"/>
      <c r="E27" s="82">
        <v>0</v>
      </c>
      <c r="F27" s="32"/>
      <c r="G27" s="82">
        <v>0</v>
      </c>
      <c r="H27" s="32"/>
      <c r="I27" s="31">
        <f>SUM(C27)+E27-G27</f>
        <v>204244.261</v>
      </c>
      <c r="J27" s="84"/>
    </row>
    <row r="28" spans="1:10" ht="19.5" customHeight="1">
      <c r="A28" s="70" t="s">
        <v>19</v>
      </c>
      <c r="B28" s="60"/>
      <c r="C28" s="33">
        <f>SUM(C26:C27)</f>
        <v>204469.311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204469.311</v>
      </c>
      <c r="J28" s="86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19.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7264302.643000001</v>
      </c>
      <c r="D32" s="32"/>
      <c r="E32" s="82">
        <v>0</v>
      </c>
      <c r="F32" s="32"/>
      <c r="G32" s="82">
        <v>0</v>
      </c>
      <c r="H32" s="32"/>
      <c r="I32" s="31">
        <f>SUM(C32)+E32-G32</f>
        <v>7264302.643000001</v>
      </c>
      <c r="J32" s="84"/>
    </row>
    <row r="33" spans="1:10" ht="19.5" customHeight="1">
      <c r="A33" s="70" t="s">
        <v>19</v>
      </c>
      <c r="B33" s="60"/>
      <c r="C33" s="33">
        <f>SUM(C31:C32)</f>
        <v>7264463.393000001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7264463.393000001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500896.91099999996</v>
      </c>
      <c r="D37" s="32"/>
      <c r="E37" s="82">
        <v>0</v>
      </c>
      <c r="F37" s="32"/>
      <c r="G37" s="82">
        <v>0</v>
      </c>
      <c r="H37" s="32"/>
      <c r="I37" s="31">
        <f>SUM(C37,E37,-G37)</f>
        <v>500896.91099999996</v>
      </c>
      <c r="J37" s="84"/>
    </row>
    <row r="38" spans="1:10" ht="19.5" customHeight="1">
      <c r="A38" s="70" t="s">
        <v>19</v>
      </c>
      <c r="B38" s="60"/>
      <c r="C38" s="33">
        <f>SUM(C36:C37)</f>
        <v>501250.561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501250.561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648150.98</v>
      </c>
      <c r="D42" s="32"/>
      <c r="E42" s="82">
        <v>0</v>
      </c>
      <c r="F42" s="32"/>
      <c r="G42" s="82">
        <v>0</v>
      </c>
      <c r="H42" s="32"/>
      <c r="I42" s="31">
        <f>SUM(C42)+E42-G42</f>
        <v>648150.98</v>
      </c>
      <c r="J42" s="84"/>
    </row>
    <row r="43" spans="1:10" ht="19.5" customHeight="1">
      <c r="A43" s="70" t="s">
        <v>19</v>
      </c>
      <c r="B43" s="60"/>
      <c r="C43" s="33">
        <f>SUM(C41:C42)</f>
        <v>648150.98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648150.98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19318379.172</v>
      </c>
      <c r="D50" s="19"/>
      <c r="E50" s="18">
        <f>SUM(E17,E22,E27,E32,E37,E42,E47)</f>
        <v>77032.01</v>
      </c>
      <c r="F50" s="19"/>
      <c r="G50" s="18">
        <f>SUM(G17,G22,G27,G32,G37,G42,G47)</f>
        <v>161105.054</v>
      </c>
      <c r="H50" s="19"/>
      <c r="I50" s="18">
        <f>SUM(I17,I22,I27,I32,I37,I42,I47)</f>
        <v>19234306.128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19324073.267000005</v>
      </c>
      <c r="D51" s="27"/>
      <c r="E51" s="28">
        <f>SUM(E18,E23,E28,E33,E38,E43,E48)</f>
        <v>77032.01</v>
      </c>
      <c r="F51" s="27"/>
      <c r="G51" s="28">
        <f>SUM(G18,G23,G28,G33,G38,G43,G48)</f>
        <v>161105.054</v>
      </c>
      <c r="H51" s="27"/>
      <c r="I51" s="28">
        <f>SUM(I18,I23,I28,I33,I38,I43,I48)</f>
        <v>19240000.223000005</v>
      </c>
      <c r="J51" s="87"/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8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">
      <c r="N1" s="52"/>
    </row>
    <row r="2" ht="18">
      <c r="H2" s="49"/>
    </row>
    <row r="5" spans="1:9" ht="18">
      <c r="A5" s="101"/>
      <c r="B5" s="102"/>
      <c r="C5" s="102"/>
      <c r="D5" s="102"/>
      <c r="E5" s="102"/>
      <c r="F5" s="102"/>
      <c r="G5" s="102"/>
      <c r="H5" s="102"/>
      <c r="I5" s="102"/>
    </row>
    <row r="6" ht="18">
      <c r="A6" s="4"/>
    </row>
    <row r="7" ht="18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44159</v>
      </c>
      <c r="I10" s="95"/>
    </row>
    <row r="11" spans="1:9" ht="20.25" customHeight="1">
      <c r="A11" s="12" t="s">
        <v>23</v>
      </c>
      <c r="G11" s="11" t="s">
        <v>21</v>
      </c>
      <c r="H11" s="95">
        <v>44158</v>
      </c>
      <c r="I11" s="95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49013289.857999995</v>
      </c>
      <c r="D17" s="32"/>
      <c r="E17" s="82">
        <v>0</v>
      </c>
      <c r="F17" s="32"/>
      <c r="G17" s="82">
        <v>0</v>
      </c>
      <c r="H17" s="32"/>
      <c r="I17" s="31">
        <f>SUM(C17)+E17-G17</f>
        <v>49013289.857999995</v>
      </c>
      <c r="J17" s="84"/>
    </row>
    <row r="18" spans="1:10" ht="19.5" customHeight="1">
      <c r="A18" s="70" t="s">
        <v>19</v>
      </c>
      <c r="B18" s="74"/>
      <c r="C18" s="33">
        <f>SUM(C16:C17)</f>
        <v>49017414.427999996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49017414.427999996</v>
      </c>
      <c r="J18" s="86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0" ht="19.5" customHeight="1">
      <c r="A22" s="69" t="s">
        <v>18</v>
      </c>
      <c r="B22" s="73"/>
      <c r="C22" s="82">
        <v>57965989.04599999</v>
      </c>
      <c r="D22" s="32"/>
      <c r="E22" s="82">
        <v>0</v>
      </c>
      <c r="F22" s="32"/>
      <c r="G22" s="82">
        <v>24684.6</v>
      </c>
      <c r="H22" s="43"/>
      <c r="I22" s="62">
        <f>SUM(C22)+E22-G22</f>
        <v>57941304.44599999</v>
      </c>
      <c r="J22" s="84"/>
    </row>
    <row r="23" spans="1:10" ht="19.5" customHeight="1">
      <c r="A23" s="70" t="s">
        <v>19</v>
      </c>
      <c r="B23" s="74"/>
      <c r="C23" s="33">
        <f>SUM(C21:C22)</f>
        <v>58442242.70499999</v>
      </c>
      <c r="D23" s="34"/>
      <c r="E23" s="33">
        <f>SUM(E21:E22)</f>
        <v>0</v>
      </c>
      <c r="F23" s="34"/>
      <c r="G23" s="33">
        <f>SUM(G21:G22)</f>
        <v>24684.6</v>
      </c>
      <c r="H23" s="34"/>
      <c r="I23" s="33">
        <f>SUM(I21:I22)</f>
        <v>58417558.10499999</v>
      </c>
      <c r="J23" s="86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15375535.741</v>
      </c>
      <c r="D27" s="32"/>
      <c r="E27" s="82">
        <v>0</v>
      </c>
      <c r="F27" s="32"/>
      <c r="G27" s="82">
        <v>0</v>
      </c>
      <c r="H27" s="32"/>
      <c r="I27" s="62">
        <f>SUM(C27)+E27-G27</f>
        <v>15375535.741</v>
      </c>
      <c r="J27" s="84"/>
    </row>
    <row r="28" spans="1:10" ht="19.5" customHeight="1">
      <c r="A28" s="70" t="s">
        <v>19</v>
      </c>
      <c r="B28" s="74"/>
      <c r="C28" s="33">
        <f>SUM(C26:C27)</f>
        <v>15437389.006000001</v>
      </c>
      <c r="D28" s="34"/>
      <c r="E28" s="33">
        <f>SUM(E26:E27)</f>
        <v>0</v>
      </c>
      <c r="F28" s="32"/>
      <c r="G28" s="33">
        <f>SUM(G26:G27)</f>
        <v>0</v>
      </c>
      <c r="H28" s="34"/>
      <c r="I28" s="33">
        <f>SUM(I26:I27)</f>
        <v>15437389.006000001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5" t="s">
        <v>28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28345794.478</v>
      </c>
      <c r="D32" s="32"/>
      <c r="E32" s="82">
        <v>0</v>
      </c>
      <c r="F32" s="32"/>
      <c r="G32" s="82">
        <v>0</v>
      </c>
      <c r="H32" s="32"/>
      <c r="I32" s="31">
        <f>SUM(C32)+E32-G32</f>
        <v>28345794.478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28650203.458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28650203.458</v>
      </c>
      <c r="J33" s="86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3" t="s">
        <v>31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2107501.098</v>
      </c>
      <c r="D37" s="32"/>
      <c r="E37" s="82">
        <v>584491.58</v>
      </c>
      <c r="F37" s="32"/>
      <c r="G37" s="82">
        <v>0</v>
      </c>
      <c r="H37" s="32"/>
      <c r="I37" s="31">
        <f>SUM(C37)+E37-G37</f>
        <v>2691992.6780000003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2111566.418</v>
      </c>
      <c r="D38" s="34"/>
      <c r="E38" s="33">
        <f>SUM(E36:E37)</f>
        <v>584491.58</v>
      </c>
      <c r="F38" s="34"/>
      <c r="G38" s="33">
        <f>SUM(G36:G37)</f>
        <v>0</v>
      </c>
      <c r="H38" s="34"/>
      <c r="I38" s="33">
        <f>SUM(I36:I37)</f>
        <v>2696057.998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8997481.935999999</v>
      </c>
      <c r="D42" s="32"/>
      <c r="E42" s="82">
        <v>578730</v>
      </c>
      <c r="F42" s="32"/>
      <c r="G42" s="82">
        <v>0</v>
      </c>
      <c r="H42" s="32"/>
      <c r="I42" s="31">
        <f>SUM(C42,E42,-G42)</f>
        <v>9576211.935999999</v>
      </c>
      <c r="J42" s="84"/>
    </row>
    <row r="43" spans="1:10" ht="19.5" customHeight="1">
      <c r="A43" s="69" t="s">
        <v>19</v>
      </c>
      <c r="B43" s="71"/>
      <c r="C43" s="31">
        <f>SUM(C41:C42)</f>
        <v>8997481.935999999</v>
      </c>
      <c r="D43" s="32"/>
      <c r="E43" s="31">
        <f>SUM(E41:E42)</f>
        <v>578730</v>
      </c>
      <c r="F43" s="32"/>
      <c r="G43" s="31">
        <f>SUM(G41:G42)</f>
        <v>0</v>
      </c>
      <c r="H43" s="32"/>
      <c r="I43" s="31">
        <f>SUM(I41:I42)</f>
        <v>9576211.935999999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28527382.547999997</v>
      </c>
      <c r="D47" s="32"/>
      <c r="E47" s="82">
        <v>0</v>
      </c>
      <c r="F47" s="32"/>
      <c r="G47" s="83">
        <v>0</v>
      </c>
      <c r="H47" s="32"/>
      <c r="I47" s="31">
        <f>SUM(C47)+E47-G47</f>
        <v>28527382.547999997</v>
      </c>
      <c r="J47" s="84"/>
    </row>
    <row r="48" spans="1:10" ht="18.75">
      <c r="A48" s="70" t="s">
        <v>19</v>
      </c>
      <c r="B48" s="74"/>
      <c r="C48" s="33">
        <f>SUM(C46:C47)</f>
        <v>28527382.547999997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28527382.547999997</v>
      </c>
      <c r="J48" s="86"/>
    </row>
    <row r="49" spans="1:10" ht="18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190332974.70499995</v>
      </c>
      <c r="D51" s="19"/>
      <c r="E51" s="18">
        <f>SUM(E17,E22,E27,E32,E37,E42,E47)</f>
        <v>1163221.58</v>
      </c>
      <c r="F51" s="19"/>
      <c r="G51" s="18">
        <f>SUM(G17,G22,G27,G32,G37,G42,G47)</f>
        <v>24684.6</v>
      </c>
      <c r="H51" s="19"/>
      <c r="I51" s="18">
        <f>SUM(I17,I22,I27,I32,I37,I42,I47)</f>
        <v>191471511.685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191183680.49899998</v>
      </c>
      <c r="D52" s="27"/>
      <c r="E52" s="28">
        <f>SUM(E18,E23,E28,E33,E38,E43,E48)</f>
        <v>1163221.58</v>
      </c>
      <c r="F52" s="27"/>
      <c r="G52" s="28">
        <f>SUM(G18,G23,G28,G33,G38,G43,G48)</f>
        <v>24684.6</v>
      </c>
      <c r="H52" s="27"/>
      <c r="I52" s="28">
        <f>SUM(I18,I23,I28,I33,I38,I43,I48)</f>
        <v>192322217.47899997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8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2020-11-20T17:46:46Z</cp:lastPrinted>
  <dcterms:created xsi:type="dcterms:W3CDTF">2014-07-03T13:06:25Z</dcterms:created>
  <dcterms:modified xsi:type="dcterms:W3CDTF">2020-11-24T21:07:06Z</dcterms:modified>
  <cp:category/>
  <cp:version/>
  <cp:contentType/>
  <cp:contentStatus/>
</cp:coreProperties>
</file>