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<sst xmlns="http://schemas.openxmlformats.org/spreadsheetml/2006/main" count="111" uniqueCount="38">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</sst>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Q23" sqref="Q2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43236</v>
      </c>
      <c r="I8" s="76"/>
    </row>
    <row r="9" spans="1:9" ht="20.25" customHeight="1">
      <c r="A9" s="12" t="s">
        <v>20</v>
      </c>
      <c r="G9" s="11" t="s">
        <v>30</v>
      </c>
      <c r="H9" s="76">
        <v>43235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315278.65</v>
      </c>
      <c r="D15" s="37"/>
      <c r="E15" s="36">
        <v>0</v>
      </c>
      <c r="F15" s="37"/>
      <c r="G15" s="36">
        <v>0</v>
      </c>
      <c r="H15" s="37"/>
      <c r="I15" s="36">
        <f>SUM(C15)+E15-G15</f>
        <v>315278.65</v>
      </c>
      <c r="J15" s="30"/>
    </row>
    <row r="16" spans="1:10" ht="19.5" customHeight="1">
      <c r="A16" s="38" t="s">
        <v>7</v>
      </c>
      <c r="B16" s="39"/>
      <c r="C16" s="40">
        <f>SUM(C14:C15)</f>
        <v>315600.16000000003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315600.16000000003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1414.459</v>
      </c>
      <c r="D24" s="37"/>
      <c r="E24" s="36">
        <v>0</v>
      </c>
      <c r="F24" s="37"/>
      <c r="G24" s="36">
        <v>0</v>
      </c>
      <c r="H24" s="37"/>
      <c r="I24" s="36">
        <f>SUM(C24)+E24-G24</f>
        <v>1414.459</v>
      </c>
      <c r="J24" s="30"/>
    </row>
    <row r="25" spans="1:10" ht="19.5" customHeight="1">
      <c r="A25" s="33" t="s">
        <v>27</v>
      </c>
      <c r="B25" s="44"/>
      <c r="C25" s="36">
        <v>92840.505</v>
      </c>
      <c r="D25" s="37"/>
      <c r="E25" s="36">
        <v>0</v>
      </c>
      <c r="F25" s="37"/>
      <c r="G25" s="36">
        <v>0</v>
      </c>
      <c r="H25" s="37"/>
      <c r="I25" s="36">
        <f>SUM(C25)+E25-G25</f>
        <v>92840.505</v>
      </c>
      <c r="J25" s="30"/>
    </row>
    <row r="26" spans="1:10" ht="19.5" customHeight="1">
      <c r="A26" s="38" t="s">
        <v>28</v>
      </c>
      <c r="B26" s="39"/>
      <c r="C26" s="40">
        <f>SUM(C24:C25)</f>
        <v>94254.964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94254.964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5928802.477</v>
      </c>
      <c r="D30" s="37"/>
      <c r="E30" s="36">
        <v>0</v>
      </c>
      <c r="F30" s="37"/>
      <c r="G30" s="36">
        <v>0</v>
      </c>
      <c r="H30" s="37"/>
      <c r="I30" s="36">
        <f>SUM(C30)+E30-G30</f>
        <v>5928802.477</v>
      </c>
      <c r="J30" s="30"/>
    </row>
    <row r="31" spans="1:10" ht="19.5" customHeight="1">
      <c r="A31" s="38" t="s">
        <v>7</v>
      </c>
      <c r="B31" s="39"/>
      <c r="C31" s="40">
        <f>SUM(C29:C30)</f>
        <v>5929445.477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5929445.477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0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380396.514</v>
      </c>
      <c r="D54" s="37"/>
      <c r="E54" s="36">
        <v>0</v>
      </c>
      <c r="F54" s="37"/>
      <c r="G54" s="36">
        <v>5021.758</v>
      </c>
      <c r="H54" s="37"/>
      <c r="I54" s="36">
        <f>SUM(C54)+E54-G54</f>
        <v>375374.75600000005</v>
      </c>
      <c r="J54" s="30"/>
    </row>
    <row r="55" spans="1:10" ht="19.5" thickBot="1">
      <c r="A55" s="69" t="s">
        <v>7</v>
      </c>
      <c r="B55" s="70"/>
      <c r="C55" s="71">
        <f>SUM(C53:C54)</f>
        <v>380687.315</v>
      </c>
      <c r="D55" s="72"/>
      <c r="E55" s="71">
        <f>SUM(E53:E54)</f>
        <v>0</v>
      </c>
      <c r="F55" s="72"/>
      <c r="G55" s="71">
        <f>SUM(G53:G54)</f>
        <v>5021.758</v>
      </c>
      <c r="H55" s="72"/>
      <c r="I55" s="71">
        <f>SUM(I53:I54)</f>
        <v>375665.55700000003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14147.320000000002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14147.320000000002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9053941.833</v>
      </c>
      <c r="D57" s="20"/>
      <c r="E57" s="19">
        <f>SUM(E15,E20,E25,E30,E35,E40,E45,E50,E54)</f>
        <v>0</v>
      </c>
      <c r="F57" s="20"/>
      <c r="G57" s="19">
        <f>SUM(G15,G20,G25,G30,G35,G40,G45,G50,G54)</f>
        <v>5021.758</v>
      </c>
      <c r="H57" s="20"/>
      <c r="I57" s="19">
        <f>SUM(I15,I20,I25,I30,I35,I40,I45,I50,I54)</f>
        <v>9048920.075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9068089.152999997</v>
      </c>
      <c r="D58" s="28"/>
      <c r="E58" s="29">
        <f>SUM(E16,E21,E26,E31,E36,E41,E46,E51,E55)</f>
        <v>0</v>
      </c>
      <c r="F58" s="28"/>
      <c r="G58" s="29">
        <f>SUM(G16,G21,G26,G31,G36,G41,G46,G55)</f>
        <v>5021.758</v>
      </c>
      <c r="H58" s="28"/>
      <c r="I58" s="29">
        <f>SUM(I16,I21,I26,I31,I36,I41,I46,I51,I55)</f>
        <v>9063067.394999998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43236</v>
      </c>
      <c r="I8" s="76"/>
    </row>
    <row r="9" spans="1:9" ht="20.25" customHeight="1">
      <c r="A9" s="12" t="s">
        <v>33</v>
      </c>
      <c r="G9" s="11" t="s">
        <v>30</v>
      </c>
      <c r="H9" s="76">
        <v>43235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36316278.232</v>
      </c>
      <c r="D15" s="37"/>
      <c r="E15" s="36">
        <v>0</v>
      </c>
      <c r="F15" s="37"/>
      <c r="G15" s="36">
        <v>0</v>
      </c>
      <c r="H15" s="37"/>
      <c r="I15" s="36">
        <f>SUM(C15)+E15-G15</f>
        <v>36316278.232</v>
      </c>
      <c r="J15" s="30"/>
    </row>
    <row r="16" spans="1:10" ht="19.5" customHeight="1">
      <c r="A16" s="38" t="s">
        <v>7</v>
      </c>
      <c r="B16" s="39"/>
      <c r="C16" s="40">
        <f>SUM(C14:C15)</f>
        <v>36323246.922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36323246.922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25638112.009</v>
      </c>
      <c r="D20" s="37"/>
      <c r="E20" s="36">
        <v>0</v>
      </c>
      <c r="F20" s="37"/>
      <c r="G20" s="36">
        <v>0</v>
      </c>
      <c r="H20" s="53"/>
      <c r="I20" s="36">
        <f>SUM(C20)+E20-G20</f>
        <v>25638112.009</v>
      </c>
      <c r="J20" s="30"/>
    </row>
    <row r="21" spans="1:10" ht="19.5" customHeight="1">
      <c r="A21" s="38" t="s">
        <v>7</v>
      </c>
      <c r="B21" s="39"/>
      <c r="C21" s="40">
        <f>SUM(C19:C20)</f>
        <v>26155221.687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26155221.687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15298548.376</v>
      </c>
      <c r="D35" s="37"/>
      <c r="E35" s="36">
        <v>0</v>
      </c>
      <c r="F35" s="37"/>
      <c r="G35" s="36">
        <v>995.3</v>
      </c>
      <c r="H35" s="37"/>
      <c r="I35" s="36">
        <f>SUM(C35)+E35-G35</f>
        <v>15297553.076</v>
      </c>
      <c r="J35" s="30"/>
    </row>
    <row r="36" spans="1:10" ht="19.5" customHeight="1">
      <c r="A36" s="38" t="s">
        <v>7</v>
      </c>
      <c r="B36" s="39"/>
      <c r="C36" s="40">
        <f>SUM(C34:C35)</f>
        <v>15376893.311</v>
      </c>
      <c r="D36" s="41"/>
      <c r="E36" s="40">
        <f>SUM(E34:E35)</f>
        <v>0</v>
      </c>
      <c r="F36" s="41"/>
      <c r="G36" s="40">
        <f>SUM(G34:G35)</f>
        <v>995.3</v>
      </c>
      <c r="H36" s="41"/>
      <c r="I36" s="40">
        <f>SUM(I34:I35)</f>
        <v>15375898.011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18204813.464</v>
      </c>
      <c r="D50" s="37"/>
      <c r="E50" s="36">
        <v>0</v>
      </c>
      <c r="F50" s="37"/>
      <c r="G50" s="36">
        <v>0</v>
      </c>
      <c r="H50" s="53"/>
      <c r="I50" s="36">
        <f>SUM(C50)+E50-G50</f>
        <v>18204813.464</v>
      </c>
      <c r="J50" s="30"/>
    </row>
    <row r="51" spans="1:10" ht="19.5" thickBot="1">
      <c r="A51" s="38" t="s">
        <v>7</v>
      </c>
      <c r="B51" s="39"/>
      <c r="C51" s="40">
        <f>SUM(C49:C50)</f>
        <v>18204813.464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18204813.464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982566.8830000001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982566.8830000001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263883104.95599997</v>
      </c>
      <c r="D53" s="20"/>
      <c r="E53" s="19">
        <f>SUM(E15,E20,E25,E30,E35,E40,E45,E50)</f>
        <v>0</v>
      </c>
      <c r="F53" s="20"/>
      <c r="G53" s="19">
        <f>SUM(G15,G20,G25,G30,G35,G40,G45,G50)</f>
        <v>995.3</v>
      </c>
      <c r="H53" s="20"/>
      <c r="I53" s="19">
        <f>SUM(I15,I20,I25,I30,I35,I40,I45,I50)</f>
        <v>263882109.65600002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264865671.839</v>
      </c>
      <c r="D54" s="28"/>
      <c r="E54" s="27">
        <f>SUM(E16,E21,E26,E31,E36,E41,E46,E51)</f>
        <v>0</v>
      </c>
      <c r="F54" s="28"/>
      <c r="G54" s="27">
        <f>SUM(G16,G21,G26,G31,G36,G41,G46,G51)</f>
        <v>995.3</v>
      </c>
      <c r="H54" s="28"/>
      <c r="I54" s="27">
        <f>SUM(I16,I21,I26,I31,I36,I41,I46,I51)</f>
        <v>264864676.53900003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2018-05-16T17:18:53Z</dcterms:modified>
  <cp:category/>
  <cp:version/>
  <cp:contentType/>
  <cp:contentStatus/>
</cp:coreProperties>
</file>