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<sst xmlns="http://schemas.openxmlformats.org/spreadsheetml/2006/main" count="111" uniqueCount="38">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</sst>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43230</v>
      </c>
      <c r="I8" s="76"/>
    </row>
    <row r="9" spans="1:9" ht="20.25" customHeight="1">
      <c r="A9" s="12" t="s">
        <v>20</v>
      </c>
      <c r="G9" s="11" t="s">
        <v>30</v>
      </c>
      <c r="H9" s="76">
        <v>43229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337213.008</v>
      </c>
      <c r="D15" s="37"/>
      <c r="E15" s="36">
        <v>0</v>
      </c>
      <c r="F15" s="37"/>
      <c r="G15" s="36">
        <v>21735.963</v>
      </c>
      <c r="H15" s="37"/>
      <c r="I15" s="36">
        <f>SUM(C15)+E15-G15</f>
        <v>315477.045</v>
      </c>
      <c r="J15" s="30"/>
    </row>
    <row r="16" spans="1:10" ht="19.5" customHeight="1">
      <c r="A16" s="38" t="s">
        <v>7</v>
      </c>
      <c r="B16" s="39"/>
      <c r="C16" s="40">
        <f>SUM(C14:C15)</f>
        <v>337534.518</v>
      </c>
      <c r="D16" s="41"/>
      <c r="E16" s="40">
        <f>SUM(E14:E15)</f>
        <v>0</v>
      </c>
      <c r="F16" s="41"/>
      <c r="G16" s="40">
        <f>SUM(G14:G15)</f>
        <v>21735.963</v>
      </c>
      <c r="H16" s="41"/>
      <c r="I16" s="40">
        <f>SUM(C16)+E16-G16</f>
        <v>315798.555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0</v>
      </c>
      <c r="F25" s="37"/>
      <c r="G25" s="36">
        <v>0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94254.964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94254.964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5928802.477</v>
      </c>
      <c r="D30" s="37"/>
      <c r="E30" s="36">
        <v>0</v>
      </c>
      <c r="F30" s="37"/>
      <c r="G30" s="36">
        <v>0</v>
      </c>
      <c r="H30" s="37"/>
      <c r="I30" s="36">
        <f>SUM(C30)+E30-G30</f>
        <v>5928802.477</v>
      </c>
      <c r="J30" s="30"/>
    </row>
    <row r="31" spans="1:10" ht="19.5" customHeight="1">
      <c r="A31" s="38" t="s">
        <v>7</v>
      </c>
      <c r="B31" s="39"/>
      <c r="C31" s="40">
        <f>SUM(C29:C30)</f>
        <v>5929445.477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5929445.477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2158709.714</v>
      </c>
      <c r="D40" s="37"/>
      <c r="E40" s="36">
        <v>21735.675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2158709.714</v>
      </c>
      <c r="D41" s="41"/>
      <c r="E41" s="40">
        <f>SUM(E39:E40)</f>
        <v>21735.675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380396.514</v>
      </c>
      <c r="D54" s="37"/>
      <c r="E54" s="36">
        <v>0</v>
      </c>
      <c r="F54" s="37"/>
      <c r="G54" s="36">
        <v>0</v>
      </c>
      <c r="H54" s="37"/>
      <c r="I54" s="36">
        <f>SUM(C54)+E54-G54</f>
        <v>380396.514</v>
      </c>
      <c r="J54" s="30"/>
    </row>
    <row r="55" spans="1:10" ht="19.5" thickBot="1">
      <c r="A55" s="69" t="s">
        <v>7</v>
      </c>
      <c r="B55" s="70"/>
      <c r="C55" s="71">
        <f>SUM(C53:C54)</f>
        <v>380687.315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380687.315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15143.958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9053143.878</v>
      </c>
      <c r="D57" s="20"/>
      <c r="E57" s="19">
        <f>SUM(E15,E20,E25,E30,E35,E40,E45,E50,E54)</f>
        <v>21735.675</v>
      </c>
      <c r="F57" s="20"/>
      <c r="G57" s="19">
        <f>SUM(G15,G20,G25,G30,G35,G40,G45,G50,G54)</f>
        <v>21735.963</v>
      </c>
      <c r="H57" s="20"/>
      <c r="I57" s="19">
        <f>SUM(I15,I20,I25,I30,I35,I40,I45,I50,I54)</f>
        <v>9053143.59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9068287.835999997</v>
      </c>
      <c r="D58" s="28"/>
      <c r="E58" s="29">
        <f>SUM(E16,E21,E26,E31,E36,E41,E46,E51,E55)</f>
        <v>21735.675</v>
      </c>
      <c r="F58" s="28"/>
      <c r="G58" s="29">
        <f>SUM(G16,G21,G26,G31,G36,G41,G46,G55)</f>
        <v>21735.963</v>
      </c>
      <c r="H58" s="28"/>
      <c r="I58" s="29">
        <f>SUM(I16,I21,I26,I31,I36,I41,I46,I51,I55)</f>
        <v>9068287.547999999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N15" sqref="N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43230</v>
      </c>
      <c r="I8" s="76"/>
    </row>
    <row r="9" spans="1:9" ht="20.25" customHeight="1">
      <c r="A9" s="12" t="s">
        <v>33</v>
      </c>
      <c r="G9" s="11" t="s">
        <v>30</v>
      </c>
      <c r="H9" s="76">
        <v>43229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37319184.72</v>
      </c>
      <c r="D15" s="37"/>
      <c r="E15" s="36">
        <v>0</v>
      </c>
      <c r="F15" s="37"/>
      <c r="G15" s="36">
        <v>0</v>
      </c>
      <c r="H15" s="37"/>
      <c r="I15" s="36">
        <f>SUM(C15)+E15-G15</f>
        <v>37319184.72</v>
      </c>
      <c r="J15" s="30"/>
    </row>
    <row r="16" spans="1:10" ht="19.5" customHeight="1">
      <c r="A16" s="38" t="s">
        <v>7</v>
      </c>
      <c r="B16" s="39"/>
      <c r="C16" s="40">
        <f>SUM(C14:C15)</f>
        <v>37326153.41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37326153.41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25026612.738</v>
      </c>
      <c r="D20" s="37"/>
      <c r="E20" s="36">
        <v>614504.4</v>
      </c>
      <c r="F20" s="37"/>
      <c r="G20" s="36">
        <v>0</v>
      </c>
      <c r="H20" s="53"/>
      <c r="I20" s="36">
        <f>SUM(C20)+E20-G20</f>
        <v>25641117.138</v>
      </c>
      <c r="J20" s="30"/>
    </row>
    <row r="21" spans="1:10" ht="19.5" customHeight="1">
      <c r="A21" s="38" t="s">
        <v>7</v>
      </c>
      <c r="B21" s="39"/>
      <c r="C21" s="40">
        <f>SUM(C19:C20)</f>
        <v>25543722.416</v>
      </c>
      <c r="D21" s="41"/>
      <c r="E21" s="40">
        <f>SUM(E19:E20)</f>
        <v>614504.4</v>
      </c>
      <c r="F21" s="41"/>
      <c r="G21" s="40">
        <f>SUM(G19:G20)</f>
        <v>0</v>
      </c>
      <c r="H21" s="41"/>
      <c r="I21" s="40">
        <f>SUM(I19:I20)</f>
        <v>26158226.816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30"/>
    </row>
    <row r="35" spans="1:10" ht="19.5" customHeight="1">
      <c r="A35" s="33" t="s">
        <v>6</v>
      </c>
      <c r="B35" s="35"/>
      <c r="C35" s="36">
        <v>15311550.256</v>
      </c>
      <c r="D35" s="37"/>
      <c r="E35" s="36">
        <v>0</v>
      </c>
      <c r="F35" s="37"/>
      <c r="G35" s="36">
        <v>0</v>
      </c>
      <c r="H35" s="37"/>
      <c r="I35" s="36">
        <f>SUM(C35)+E35-G35</f>
        <v>15311550.256</v>
      </c>
      <c r="J35" s="30"/>
    </row>
    <row r="36" spans="1:10" ht="19.5" customHeight="1">
      <c r="A36" s="38" t="s">
        <v>7</v>
      </c>
      <c r="B36" s="39"/>
      <c r="C36" s="40">
        <f>SUM(C34:C35)</f>
        <v>15391903.890999999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15391903.890999999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18285193.584</v>
      </c>
      <c r="D50" s="37"/>
      <c r="E50" s="36">
        <v>0</v>
      </c>
      <c r="F50" s="37"/>
      <c r="G50" s="36">
        <v>0</v>
      </c>
      <c r="H50" s="53"/>
      <c r="I50" s="36">
        <f>SUM(C50)+E50-G50</f>
        <v>18285193.584</v>
      </c>
      <c r="J50" s="30"/>
    </row>
    <row r="51" spans="1:10" ht="19.5" thickBot="1">
      <c r="A51" s="38" t="s">
        <v>7</v>
      </c>
      <c r="B51" s="39"/>
      <c r="C51" s="40">
        <f>SUM(C49:C50)</f>
        <v>18285193.584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18285193.584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984575.5830000001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984575.5830000001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264367894.17299998</v>
      </c>
      <c r="D53" s="20"/>
      <c r="E53" s="19">
        <f>SUM(E15,E20,E25,E30,E35,E40,E45,E50)</f>
        <v>614504.4</v>
      </c>
      <c r="F53" s="20"/>
      <c r="G53" s="19">
        <f>SUM(G15,G20,G25,G30,G35,G40,G45,G50)</f>
        <v>0</v>
      </c>
      <c r="H53" s="20"/>
      <c r="I53" s="19">
        <f>SUM(I15,I20,I25,I30,I35,I40,I45,I50)</f>
        <v>264982398.57299998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265352469.75599998</v>
      </c>
      <c r="D54" s="28"/>
      <c r="E54" s="27">
        <f>SUM(E16,E21,E26,E31,E36,E41,E46,E51)</f>
        <v>614504.4</v>
      </c>
      <c r="F54" s="28"/>
      <c r="G54" s="27">
        <f>SUM(G16,G21,G26,G31,G36,G41,G46,G51)</f>
        <v>0</v>
      </c>
      <c r="H54" s="28"/>
      <c r="I54" s="27">
        <f>SUM(I16,I21,I26,I31,I36,I41,I46,I51)</f>
        <v>265966974.15600002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2018-05-10T16:58:56Z</dcterms:modified>
  <cp:category/>
  <cp:version/>
  <cp:contentType/>
  <cp:contentStatus/>
</cp:coreProperties>
</file>