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2810" windowHeight="883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<sst xmlns="http://schemas.openxmlformats.org/spreadsheetml/2006/main" count="111" uniqueCount="37">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</sst>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5" customWidth="1"/>
    <col min="13" max="13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>
      <c r="A8" s="12"/>
      <c r="G8" s="46" t="s">
        <v>29</v>
      </c>
      <c r="H8" s="81">
        <v>42538</v>
      </c>
      <c r="I8" s="81"/>
    </row>
    <row r="9" spans="1:9" ht="20.25">
      <c r="A9" s="12" t="s">
        <v>20</v>
      </c>
      <c r="G9" s="11" t="s">
        <v>30</v>
      </c>
      <c r="H9" s="81">
        <v>42537</v>
      </c>
      <c r="I9" s="81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6"/>
    </row>
    <row r="12" spans="1:10" ht="18.75">
      <c r="A12" s="4"/>
      <c r="C12" s="5"/>
      <c r="D12" s="6"/>
      <c r="E12" s="5"/>
      <c r="F12" s="6"/>
      <c r="G12" s="5"/>
      <c r="H12" s="6"/>
      <c r="I12" s="47"/>
      <c r="J12" s="76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76"/>
    </row>
    <row r="14" spans="1:10" ht="19.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72">
        <f>SUM(C14)+E14-G14</f>
        <v>321.51</v>
      </c>
      <c r="J14" s="76"/>
    </row>
    <row r="15" spans="1:13" ht="19.5">
      <c r="A15" s="33" t="s">
        <v>6</v>
      </c>
      <c r="B15" s="35"/>
      <c r="C15" s="36">
        <v>683947.502</v>
      </c>
      <c r="D15" s="37"/>
      <c r="E15" s="36">
        <v>0</v>
      </c>
      <c r="F15" s="37"/>
      <c r="G15" s="36">
        <v>0</v>
      </c>
      <c r="H15" s="37"/>
      <c r="I15" s="72">
        <f>SUM(C15)+E15-G15</f>
        <v>683947.502</v>
      </c>
      <c r="J15" s="76"/>
      <c r="M15" s="48"/>
    </row>
    <row r="16" spans="1:10" ht="19.5">
      <c r="A16" s="38" t="s">
        <v>7</v>
      </c>
      <c r="B16" s="39"/>
      <c r="C16" s="40">
        <f>SUM(C14:C15)</f>
        <v>684269.012</v>
      </c>
      <c r="D16" s="41"/>
      <c r="E16" s="40">
        <f>SUM(E14:E15)</f>
        <v>0</v>
      </c>
      <c r="F16" s="41"/>
      <c r="G16" s="40">
        <f>SUM(G14:G15)</f>
        <v>0</v>
      </c>
      <c r="H16" s="41"/>
      <c r="I16" s="73">
        <f>SUM(C16)+E16-G16</f>
        <v>684269.012</v>
      </c>
      <c r="J16" s="77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76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76"/>
    </row>
    <row r="19" spans="1:10" ht="19.5">
      <c r="A19" s="33" t="s">
        <v>5</v>
      </c>
      <c r="B19" s="35"/>
      <c r="C19" s="36">
        <v>9130.631</v>
      </c>
      <c r="D19" s="37"/>
      <c r="E19" s="36">
        <v>0</v>
      </c>
      <c r="F19" s="37"/>
      <c r="G19" s="36">
        <v>0</v>
      </c>
      <c r="H19" s="37"/>
      <c r="I19" s="36">
        <f>SUM(C19)+E19-G19</f>
        <v>9130.631</v>
      </c>
      <c r="J19" s="76"/>
    </row>
    <row r="20" spans="1:10" ht="19.5">
      <c r="A20" s="33" t="s">
        <v>6</v>
      </c>
      <c r="B20" s="35"/>
      <c r="C20" s="36">
        <v>1703.597</v>
      </c>
      <c r="D20" s="37"/>
      <c r="E20" s="36">
        <v>0</v>
      </c>
      <c r="F20" s="37"/>
      <c r="G20" s="36">
        <v>0</v>
      </c>
      <c r="H20" s="37"/>
      <c r="I20" s="36">
        <f>SUM(C20)+E20-G20</f>
        <v>1703.597</v>
      </c>
      <c r="J20" s="76"/>
    </row>
    <row r="21" spans="1:10" ht="19.5">
      <c r="A21" s="38" t="s">
        <v>7</v>
      </c>
      <c r="B21" s="39"/>
      <c r="C21" s="40">
        <f>SUM(C19:C20)</f>
        <v>10834.228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10834.228</v>
      </c>
      <c r="J21" s="77"/>
    </row>
    <row r="22" spans="1:10" ht="20.25">
      <c r="A22" s="86" t="s">
        <v>33</v>
      </c>
      <c r="B22" s="87"/>
      <c r="C22" s="36"/>
      <c r="D22" s="37"/>
      <c r="E22" s="36"/>
      <c r="F22" s="37"/>
      <c r="G22" s="36"/>
      <c r="H22" s="37"/>
      <c r="I22" s="36"/>
      <c r="J22" s="76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76"/>
    </row>
    <row r="24" spans="1:10" ht="19.5">
      <c r="A24" s="33" t="s">
        <v>26</v>
      </c>
      <c r="B24" s="44"/>
      <c r="C24" s="36">
        <v>697.566</v>
      </c>
      <c r="D24" s="37"/>
      <c r="E24" s="36">
        <v>0</v>
      </c>
      <c r="F24" s="37"/>
      <c r="G24" s="36">
        <v>0</v>
      </c>
      <c r="H24" s="37"/>
      <c r="I24" s="72">
        <f>SUM(C24)+E24-G24</f>
        <v>697.566</v>
      </c>
      <c r="J24" s="76"/>
    </row>
    <row r="25" spans="1:10" ht="19.5">
      <c r="A25" s="33" t="s">
        <v>27</v>
      </c>
      <c r="B25" s="44"/>
      <c r="C25" s="36">
        <v>102271.772</v>
      </c>
      <c r="D25" s="37"/>
      <c r="E25" s="36">
        <v>0</v>
      </c>
      <c r="F25" s="37"/>
      <c r="G25" s="36">
        <v>0</v>
      </c>
      <c r="H25" s="37"/>
      <c r="I25" s="72">
        <f>SUM(C25)+E25-G25</f>
        <v>102271.772</v>
      </c>
      <c r="J25" s="76"/>
    </row>
    <row r="26" spans="1:10" ht="19.5">
      <c r="A26" s="38" t="s">
        <v>28</v>
      </c>
      <c r="B26" s="39"/>
      <c r="C26" s="40">
        <f>SUM(C24:C25)</f>
        <v>102969.338</v>
      </c>
      <c r="D26" s="41"/>
      <c r="E26" s="40">
        <f>SUM(E24:E25)</f>
        <v>0</v>
      </c>
      <c r="F26" s="41"/>
      <c r="G26" s="40">
        <f>SUM(G24:G25)</f>
        <v>0</v>
      </c>
      <c r="H26" s="41"/>
      <c r="I26" s="73">
        <f>SUM(I24:I25)</f>
        <v>102969.338</v>
      </c>
      <c r="J26" s="77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76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76"/>
    </row>
    <row r="29" spans="1:10" ht="19.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72">
        <f>SUM(C29)+E29-G29</f>
        <v>739.45</v>
      </c>
      <c r="J29" s="76"/>
    </row>
    <row r="30" spans="1:10" ht="19.5">
      <c r="A30" s="33" t="s">
        <v>6</v>
      </c>
      <c r="B30" s="35"/>
      <c r="C30" s="36">
        <v>5372690.446</v>
      </c>
      <c r="D30" s="37"/>
      <c r="E30" s="36">
        <v>0</v>
      </c>
      <c r="F30" s="37"/>
      <c r="G30" s="36">
        <v>0</v>
      </c>
      <c r="H30" s="37"/>
      <c r="I30" s="72">
        <f>SUM(C30)+E30-G30</f>
        <v>5372690.446</v>
      </c>
      <c r="J30" s="76"/>
    </row>
    <row r="31" spans="1:10" ht="19.5">
      <c r="A31" s="38" t="s">
        <v>7</v>
      </c>
      <c r="B31" s="39"/>
      <c r="C31" s="40">
        <f>SUM(C29:C30)</f>
        <v>5373429.896000001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5373429.896000001</v>
      </c>
      <c r="J31" s="77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76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6"/>
    </row>
    <row r="34" spans="1:10" ht="19.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  <c r="J34" s="76"/>
    </row>
    <row r="35" spans="1:10" ht="19.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  <c r="J35" s="76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830926.805</v>
      </c>
      <c r="D40" s="37"/>
      <c r="E40" s="36">
        <v>0</v>
      </c>
      <c r="F40" s="37"/>
      <c r="G40" s="36">
        <v>0</v>
      </c>
      <c r="H40" s="37"/>
      <c r="I40" s="72">
        <f>SUM(C40,E40,-G40)</f>
        <v>830926.805</v>
      </c>
      <c r="J40" s="76"/>
    </row>
    <row r="41" spans="1:10" ht="19.5">
      <c r="A41" s="38" t="s">
        <v>28</v>
      </c>
      <c r="B41" s="39"/>
      <c r="C41" s="40">
        <f>SUM(C39:C40)</f>
        <v>830926.805</v>
      </c>
      <c r="D41" s="41"/>
      <c r="E41" s="40">
        <f>SUM(E39:E40)</f>
        <v>0</v>
      </c>
      <c r="F41" s="41"/>
      <c r="G41" s="40">
        <f>SUM(G39:G40)</f>
        <v>0</v>
      </c>
      <c r="H41" s="41"/>
      <c r="I41" s="73">
        <f>SUM(I39:I40)</f>
        <v>830926.805</v>
      </c>
      <c r="J41" s="77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76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76"/>
    </row>
    <row r="44" spans="1:10" ht="19.5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6"/>
    </row>
    <row r="45" spans="1:10" ht="19.5">
      <c r="A45" s="33" t="s">
        <v>6</v>
      </c>
      <c r="B45" s="35"/>
      <c r="C45" s="36">
        <v>174889.308</v>
      </c>
      <c r="D45" s="37"/>
      <c r="E45" s="36">
        <v>0</v>
      </c>
      <c r="F45" s="37"/>
      <c r="G45" s="36">
        <v>0</v>
      </c>
      <c r="H45" s="37"/>
      <c r="I45" s="36">
        <f>SUM(C45)+E45-G45</f>
        <v>174889.308</v>
      </c>
      <c r="J45" s="76"/>
    </row>
    <row r="46" spans="1:10" ht="19.5">
      <c r="A46" s="38" t="s">
        <v>7</v>
      </c>
      <c r="B46" s="39"/>
      <c r="C46" s="40">
        <f>SUM(C44:C45)</f>
        <v>175242.95799999998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175242.95799999998</v>
      </c>
      <c r="J46" s="77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77"/>
    </row>
    <row r="48" spans="1:10" ht="20.25">
      <c r="A48" s="56" t="s">
        <v>36</v>
      </c>
      <c r="B48" s="44"/>
      <c r="C48" s="36"/>
      <c r="D48" s="37"/>
      <c r="E48" s="36"/>
      <c r="F48" s="37"/>
      <c r="G48" s="36"/>
      <c r="H48" s="37"/>
      <c r="I48" s="36"/>
      <c r="J48" s="77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7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7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76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6"/>
    </row>
    <row r="54" spans="1:10" ht="19.5">
      <c r="A54" s="33" t="s">
        <v>6</v>
      </c>
      <c r="B54" s="35"/>
      <c r="C54" s="36">
        <v>1647064.858</v>
      </c>
      <c r="D54" s="37"/>
      <c r="E54" s="36">
        <v>0</v>
      </c>
      <c r="F54" s="37"/>
      <c r="G54" s="36">
        <v>0</v>
      </c>
      <c r="H54" s="37"/>
      <c r="I54" s="36">
        <f>SUM(C54)+E54-G54</f>
        <v>1647064.858</v>
      </c>
      <c r="J54" s="76"/>
    </row>
    <row r="55" spans="1:10" ht="20.25" thickBot="1">
      <c r="A55" s="68" t="s">
        <v>7</v>
      </c>
      <c r="B55" s="69"/>
      <c r="C55" s="70">
        <f>SUM(C53:C54)</f>
        <v>1647355.659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1647355.659</v>
      </c>
      <c r="J55" s="77"/>
    </row>
    <row r="56" spans="1:10" ht="20.25">
      <c r="A56" s="19" t="s">
        <v>10</v>
      </c>
      <c r="B56" s="67" t="s">
        <v>1</v>
      </c>
      <c r="C56" s="20">
        <f>SUM(C14,C19,C24,C29,C34,C39,C44,C53,C49)</f>
        <v>12240.908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12240.908</v>
      </c>
      <c r="J56" s="76"/>
    </row>
    <row r="57" spans="1:10" ht="20.25">
      <c r="A57" s="19" t="s">
        <v>11</v>
      </c>
      <c r="B57" s="11"/>
      <c r="C57" s="20">
        <f>SUM(C15,C20,C25,C30,C35,C40,C45,C50,C54)</f>
        <v>8821040.608000001</v>
      </c>
      <c r="D57" s="21"/>
      <c r="E57" s="20">
        <f>SUM(E15,E20,E25,E30,E35,E40,E45,E50,E54)</f>
        <v>0</v>
      </c>
      <c r="F57" s="21"/>
      <c r="G57" s="20">
        <f>SUM(G15,G20,G25,G30,G35,G40,G45,G50,G54)</f>
        <v>0</v>
      </c>
      <c r="H57" s="21"/>
      <c r="I57" s="20">
        <f>SUM(I15,I20,I25,I30,I35,I40,I45,I50,I54)</f>
        <v>8821040.608000001</v>
      </c>
      <c r="J57" s="76"/>
    </row>
    <row r="58" spans="1:13" ht="21" thickBot="1">
      <c r="A58" s="26" t="s">
        <v>13</v>
      </c>
      <c r="B58" s="27" t="s">
        <v>1</v>
      </c>
      <c r="C58" s="28">
        <f>SUM(C16,C21,C26,C31,C36,C41,C46,C51,C55)</f>
        <v>8833281.515999999</v>
      </c>
      <c r="D58" s="29"/>
      <c r="E58" s="30">
        <f>SUM(E16,E21,E26,E31,E36,E41,E46,E51,E55)</f>
        <v>0</v>
      </c>
      <c r="F58" s="29"/>
      <c r="G58" s="30">
        <f>SUM(G16,G21,G26,G31,G36,G41,G46,G55,G51)</f>
        <v>0</v>
      </c>
      <c r="H58" s="29"/>
      <c r="I58" s="30">
        <f>SUM(I16,I21,I26,I31,I36,I41,I46,I51,I55)</f>
        <v>8833281.515999999</v>
      </c>
      <c r="J58" s="76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5" customWidth="1"/>
    <col min="11" max="11" width="14.00390625" style="0" bestFit="1" customWidth="1"/>
  </cols>
  <sheetData>
    <row r="2" ht="18.75">
      <c r="H2" s="58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4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N7" s="48"/>
    </row>
    <row r="8" spans="1:9" ht="20.25">
      <c r="A8" s="12"/>
      <c r="G8" s="11" t="s">
        <v>29</v>
      </c>
      <c r="H8" s="81">
        <v>42538</v>
      </c>
      <c r="I8" s="81"/>
    </row>
    <row r="9" spans="1:9" ht="20.25">
      <c r="A9" s="12" t="s">
        <v>32</v>
      </c>
      <c r="G9" s="11" t="s">
        <v>30</v>
      </c>
      <c r="H9" s="81">
        <v>42537</v>
      </c>
      <c r="I9" s="81"/>
    </row>
    <row r="10" ht="19.5" thickBot="1">
      <c r="A10" s="2" t="s">
        <v>21</v>
      </c>
    </row>
    <row r="11" spans="1:15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6"/>
      <c r="O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76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6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6"/>
    </row>
    <row r="15" spans="1:10" ht="19.5">
      <c r="A15" s="33" t="s">
        <v>6</v>
      </c>
      <c r="B15" s="35"/>
      <c r="C15" s="36">
        <v>21123715.1</v>
      </c>
      <c r="D15" s="37"/>
      <c r="E15" s="36">
        <v>0</v>
      </c>
      <c r="F15" s="37"/>
      <c r="G15" s="36">
        <v>608873.47</v>
      </c>
      <c r="H15" s="37"/>
      <c r="I15" s="36">
        <f>SUM(C15)+E15-G15</f>
        <v>20514841.630000003</v>
      </c>
      <c r="J15" s="76"/>
    </row>
    <row r="16" spans="1:11" ht="19.5">
      <c r="A16" s="38" t="s">
        <v>7</v>
      </c>
      <c r="B16" s="39"/>
      <c r="C16" s="40">
        <f>SUM(C14:C15)</f>
        <v>21128730.490000002</v>
      </c>
      <c r="D16" s="41"/>
      <c r="E16" s="40">
        <f>SUM(E14:E15)</f>
        <v>0</v>
      </c>
      <c r="F16" s="37"/>
      <c r="G16" s="40">
        <f>SUM(G14:G15)</f>
        <v>608873.47</v>
      </c>
      <c r="H16" s="41"/>
      <c r="I16" s="40">
        <f>SUM(C16)+E16-G16</f>
        <v>20519857.020000003</v>
      </c>
      <c r="J16" s="77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76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6"/>
    </row>
    <row r="19" spans="1:10" ht="19.5">
      <c r="A19" s="33" t="s">
        <v>5</v>
      </c>
      <c r="B19" s="35"/>
      <c r="C19" s="36">
        <v>19301.18</v>
      </c>
      <c r="D19" s="37"/>
      <c r="E19" s="36">
        <v>0</v>
      </c>
      <c r="F19" s="37"/>
      <c r="G19" s="36">
        <v>0</v>
      </c>
      <c r="H19" s="37"/>
      <c r="I19" s="36">
        <f>SUM(C19)+E19-G19</f>
        <v>19301.18</v>
      </c>
      <c r="J19" s="76"/>
    </row>
    <row r="20" spans="1:10" ht="19.5">
      <c r="A20" s="33" t="s">
        <v>6</v>
      </c>
      <c r="B20" s="35"/>
      <c r="C20" s="36">
        <v>4874437.489</v>
      </c>
      <c r="D20" s="37"/>
      <c r="E20" s="36">
        <v>0</v>
      </c>
      <c r="F20" s="37"/>
      <c r="G20" s="36">
        <v>0</v>
      </c>
      <c r="H20" s="52"/>
      <c r="I20" s="36">
        <f>SUM(C20)+E20-G20</f>
        <v>4874437.489</v>
      </c>
      <c r="J20" s="76"/>
    </row>
    <row r="21" spans="1:10" ht="19.5">
      <c r="A21" s="38" t="s">
        <v>7</v>
      </c>
      <c r="B21" s="39"/>
      <c r="C21" s="40">
        <f>SUM(C19:C20)</f>
        <v>4893738.669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4893738.669</v>
      </c>
      <c r="J21" s="77"/>
    </row>
    <row r="22" spans="1:10" ht="18.75">
      <c r="A22" s="4"/>
      <c r="C22" s="5"/>
      <c r="D22" s="6"/>
      <c r="E22" s="5"/>
      <c r="F22" s="6"/>
      <c r="G22" s="5"/>
      <c r="H22" s="6"/>
      <c r="I22" s="5"/>
      <c r="J22" s="76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6"/>
    </row>
    <row r="24" spans="1:10" ht="19.5">
      <c r="A24" s="33" t="s">
        <v>5</v>
      </c>
      <c r="B24" s="35"/>
      <c r="C24" s="36">
        <v>388149.11</v>
      </c>
      <c r="D24" s="37"/>
      <c r="E24" s="36">
        <v>0</v>
      </c>
      <c r="F24" s="37"/>
      <c r="G24" s="36">
        <v>0</v>
      </c>
      <c r="H24" s="37"/>
      <c r="I24" s="36">
        <f>SUM(C24)+E24-G24</f>
        <v>388149.11</v>
      </c>
      <c r="J24" s="76"/>
    </row>
    <row r="25" spans="1:10" ht="19.5">
      <c r="A25" s="33" t="s">
        <v>6</v>
      </c>
      <c r="B25" s="35"/>
      <c r="C25" s="36">
        <v>21475492.862</v>
      </c>
      <c r="D25" s="37"/>
      <c r="E25" s="36">
        <v>0</v>
      </c>
      <c r="F25" s="37"/>
      <c r="G25" s="36">
        <v>0</v>
      </c>
      <c r="H25" s="37"/>
      <c r="I25" s="36">
        <f>SUM(C25)+E25-G25</f>
        <v>21475492.862</v>
      </c>
      <c r="J25" s="76"/>
    </row>
    <row r="26" spans="1:10" ht="19.5">
      <c r="A26" s="38" t="s">
        <v>7</v>
      </c>
      <c r="B26" s="39"/>
      <c r="C26" s="40">
        <f>SUM(C24:C25)</f>
        <v>21863641.972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21863641.972</v>
      </c>
      <c r="J26" s="7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76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76"/>
    </row>
    <row r="29" spans="1:10" ht="19.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6"/>
    </row>
    <row r="30" spans="1:10" ht="19.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6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7"/>
    </row>
    <row r="32" spans="1:10" ht="18.75">
      <c r="A32" s="4"/>
      <c r="C32" s="5"/>
      <c r="D32" s="6"/>
      <c r="E32" s="5"/>
      <c r="F32" s="6"/>
      <c r="G32" s="5"/>
      <c r="H32" s="6"/>
      <c r="I32" s="5"/>
      <c r="J32" s="76"/>
    </row>
    <row r="33" spans="1:10" ht="20.25">
      <c r="A33" s="86" t="s">
        <v>33</v>
      </c>
      <c r="B33" s="87"/>
      <c r="C33" s="5"/>
      <c r="D33" s="6"/>
      <c r="E33" s="5"/>
      <c r="F33" s="6"/>
      <c r="G33" s="5"/>
      <c r="H33" s="6"/>
      <c r="I33" s="5"/>
      <c r="J33" s="76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76"/>
    </row>
    <row r="35" spans="1:10" ht="19.5">
      <c r="A35" s="33" t="s">
        <v>6</v>
      </c>
      <c r="B35" s="35"/>
      <c r="C35" s="36">
        <v>24782956.84</v>
      </c>
      <c r="D35" s="37"/>
      <c r="E35" s="36">
        <v>0</v>
      </c>
      <c r="F35" s="37"/>
      <c r="G35" s="36">
        <v>0</v>
      </c>
      <c r="H35" s="37"/>
      <c r="I35" s="72">
        <f>SUM(C35)+E35-G35</f>
        <v>24782956.84</v>
      </c>
      <c r="J35" s="76"/>
    </row>
    <row r="36" spans="1:10" ht="19.5">
      <c r="A36" s="38" t="s">
        <v>7</v>
      </c>
      <c r="B36" s="39"/>
      <c r="C36" s="40">
        <f>SUM(C34:C35)</f>
        <v>24848954.925</v>
      </c>
      <c r="D36" s="41"/>
      <c r="E36" s="40">
        <f>SUM(E34:E35)</f>
        <v>0</v>
      </c>
      <c r="F36" s="41"/>
      <c r="G36" s="40">
        <f>SUM(G34:G35)</f>
        <v>0</v>
      </c>
      <c r="H36" s="41"/>
      <c r="I36" s="73">
        <f>SUM(I34:I35)</f>
        <v>24848954.925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72862021.853</v>
      </c>
      <c r="D40" s="37"/>
      <c r="E40" s="36">
        <v>597929.9</v>
      </c>
      <c r="F40" s="37"/>
      <c r="G40" s="36">
        <v>0</v>
      </c>
      <c r="H40" s="37"/>
      <c r="I40" s="72">
        <f>SUM(C40,E40,-G40)</f>
        <v>73459951.753</v>
      </c>
      <c r="J40" s="76"/>
    </row>
    <row r="41" spans="1:10" ht="19.5">
      <c r="A41" s="38" t="s">
        <v>28</v>
      </c>
      <c r="B41" s="39"/>
      <c r="C41" s="40">
        <f>SUM(C39:C40)</f>
        <v>72862021.853</v>
      </c>
      <c r="D41" s="41"/>
      <c r="E41" s="40">
        <f>SUM(E39:E40)</f>
        <v>597929.9</v>
      </c>
      <c r="F41" s="41"/>
      <c r="G41" s="40">
        <f>SUM(G39:G40)</f>
        <v>0</v>
      </c>
      <c r="H41" s="41"/>
      <c r="I41" s="73">
        <f>SUM(I39:I40)</f>
        <v>73459951.753</v>
      </c>
      <c r="J41" s="77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77"/>
    </row>
    <row r="43" spans="1:10" ht="20.25">
      <c r="A43" s="56" t="s">
        <v>36</v>
      </c>
      <c r="B43" s="44"/>
      <c r="C43" s="36"/>
      <c r="D43" s="37"/>
      <c r="E43" s="36"/>
      <c r="F43" s="37"/>
      <c r="G43" s="36"/>
      <c r="H43" s="37"/>
      <c r="I43" s="36"/>
      <c r="J43" s="77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7"/>
    </row>
    <row r="45" spans="1:10" ht="19.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7"/>
    </row>
    <row r="46" spans="1:10" ht="19.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76"/>
    </row>
    <row r="48" spans="1:10" ht="20.25">
      <c r="A48" s="89" t="s">
        <v>34</v>
      </c>
      <c r="B48" s="90"/>
      <c r="C48" s="5"/>
      <c r="D48" s="6"/>
      <c r="E48" s="5"/>
      <c r="F48" s="6"/>
      <c r="G48" s="5"/>
      <c r="H48" s="6"/>
      <c r="I48" s="5"/>
      <c r="J48" s="76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6"/>
    </row>
    <row r="50" spans="1:10" ht="19.5">
      <c r="A50" s="33" t="s">
        <v>6</v>
      </c>
      <c r="B50" s="35"/>
      <c r="C50" s="36">
        <v>4182146.832</v>
      </c>
      <c r="D50" s="37"/>
      <c r="E50" s="36">
        <v>0</v>
      </c>
      <c r="F50" s="37"/>
      <c r="G50" s="36">
        <v>0</v>
      </c>
      <c r="H50" s="37"/>
      <c r="I50" s="36">
        <f>SUM(C50)+E50-G50</f>
        <v>4182146.832</v>
      </c>
      <c r="J50" s="76"/>
    </row>
    <row r="51" spans="1:10" ht="20.25" thickBot="1">
      <c r="A51" s="38" t="s">
        <v>7</v>
      </c>
      <c r="B51" s="39"/>
      <c r="C51" s="40">
        <f>SUM(C49:C50)</f>
        <v>4182146.832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4182146.832</v>
      </c>
      <c r="J51" s="77"/>
    </row>
    <row r="52" spans="1:10" ht="20.25">
      <c r="A52" s="22" t="s">
        <v>10</v>
      </c>
      <c r="B52" s="23" t="s">
        <v>1</v>
      </c>
      <c r="C52" s="24">
        <f>SUM(C14,C19,C24,C29,C34,C39,C44,C49)</f>
        <v>494768.28500000003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494768.28500000003</v>
      </c>
      <c r="J52" s="76"/>
    </row>
    <row r="53" spans="1:10" ht="20.25">
      <c r="A53" s="19" t="s">
        <v>11</v>
      </c>
      <c r="B53" s="11"/>
      <c r="C53" s="20">
        <f>SUM(C50,C45,C40,C35,C30,C25,C20,C15)</f>
        <v>150312746.676</v>
      </c>
      <c r="D53" s="21"/>
      <c r="E53" s="20">
        <f>SUM(E15,E20,E25,E30,E35,E40,E45,E50)</f>
        <v>597929.9</v>
      </c>
      <c r="F53" s="21"/>
      <c r="G53" s="20">
        <f>SUM(G15,G20,G25,G30,G35,G40,G45,G50)</f>
        <v>608873.47</v>
      </c>
      <c r="H53" s="21"/>
      <c r="I53" s="20">
        <f>SUM(I15,I20,I25,I30,I35,I40,I45,I50)</f>
        <v>150301803.106</v>
      </c>
      <c r="J53" s="76"/>
    </row>
    <row r="54" spans="1:10" ht="21" thickBot="1">
      <c r="A54" s="26" t="s">
        <v>13</v>
      </c>
      <c r="B54" s="27" t="s">
        <v>1</v>
      </c>
      <c r="C54" s="28">
        <f>SUM(C51,C46,C41,C36,C31,C26,C21,C16)</f>
        <v>150807514.961</v>
      </c>
      <c r="D54" s="29"/>
      <c r="E54" s="28">
        <f>SUM(E16,E21,E26,E31,E36,E41,E46,E51)</f>
        <v>597929.9</v>
      </c>
      <c r="F54" s="29"/>
      <c r="G54" s="28">
        <f>SUM(G16,G21,G26,G31,G36,G41,G46,G51)</f>
        <v>608873.47</v>
      </c>
      <c r="H54" s="29"/>
      <c r="I54" s="28">
        <f>SUM(I16,I21,I26,I31,I36,I41,I46,I51)</f>
        <v>150796571.39099997</v>
      </c>
      <c r="J54" s="76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35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8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8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2016-05-13T17:13:05Z</cp:lastPrinted>
  <dcterms:created xsi:type="dcterms:W3CDTF">2014-07-03T13:06:25Z</dcterms:created>
  <dcterms:modified xsi:type="dcterms:W3CDTF">2016-06-17T17:45:24Z</dcterms:modified>
  <cp:category/>
  <cp:version/>
  <cp:contentType/>
  <cp:contentStatus/>
</cp:coreProperties>
</file>