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<sst xmlns="http://schemas.openxmlformats.org/spreadsheetml/2006/main" count="111" uniqueCount="38">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</sst>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R16" sqref="R1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6"/>
      <c r="B5" s="77"/>
      <c r="C5" s="77"/>
      <c r="D5" s="77"/>
      <c r="E5" s="77"/>
      <c r="F5" s="77"/>
      <c r="G5" s="77"/>
      <c r="H5" s="77"/>
      <c r="I5" s="77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43266</v>
      </c>
      <c r="I8" s="75"/>
    </row>
    <row r="9" spans="1:9" ht="20.25" customHeight="1">
      <c r="A9" s="12" t="s">
        <v>20</v>
      </c>
      <c r="G9" s="11" t="s">
        <v>30</v>
      </c>
      <c r="H9" s="75">
        <v>43265</v>
      </c>
      <c r="I9" s="75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302149.882</v>
      </c>
      <c r="D15" s="37"/>
      <c r="E15" s="36">
        <v>0</v>
      </c>
      <c r="F15" s="37"/>
      <c r="G15" s="36">
        <v>0</v>
      </c>
      <c r="H15" s="37"/>
      <c r="I15" s="36">
        <f>SUM(C15)+E15-G15</f>
        <v>302149.882</v>
      </c>
      <c r="J15" s="30"/>
    </row>
    <row r="16" spans="1:10" ht="19.5" customHeight="1">
      <c r="A16" s="38" t="s">
        <v>7</v>
      </c>
      <c r="B16" s="39"/>
      <c r="C16" s="40">
        <f>SUM(C14:C15)</f>
        <v>302471.392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302471.392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  <c r="J19" s="30"/>
    </row>
    <row r="20" spans="1:10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  <c r="J20" s="30"/>
    </row>
    <row r="21" spans="1:10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  <c r="J21" s="59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1382.312</v>
      </c>
      <c r="D24" s="37"/>
      <c r="E24" s="36">
        <v>0</v>
      </c>
      <c r="F24" s="37"/>
      <c r="G24" s="36">
        <v>0</v>
      </c>
      <c r="H24" s="37"/>
      <c r="I24" s="36">
        <f>SUM(C24)+E24-G24</f>
        <v>1382.312</v>
      </c>
      <c r="J24" s="30"/>
    </row>
    <row r="25" spans="1:10" ht="19.5" customHeight="1">
      <c r="A25" s="33" t="s">
        <v>27</v>
      </c>
      <c r="B25" s="44"/>
      <c r="C25" s="36">
        <v>96894.454</v>
      </c>
      <c r="D25" s="37"/>
      <c r="E25" s="36">
        <v>0</v>
      </c>
      <c r="F25" s="37"/>
      <c r="G25" s="36">
        <v>0</v>
      </c>
      <c r="H25" s="37"/>
      <c r="I25" s="36">
        <f>SUM(C25)+E25-G25</f>
        <v>96894.454</v>
      </c>
      <c r="J25" s="30"/>
    </row>
    <row r="26" spans="1:10" ht="19.5" customHeight="1">
      <c r="A26" s="38" t="s">
        <v>28</v>
      </c>
      <c r="B26" s="39"/>
      <c r="C26" s="40">
        <f>SUM(C24:C25)</f>
        <v>98276.766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98276.766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5890346.565</v>
      </c>
      <c r="D30" s="37"/>
      <c r="E30" s="36">
        <v>0</v>
      </c>
      <c r="F30" s="37"/>
      <c r="G30" s="36">
        <v>0</v>
      </c>
      <c r="H30" s="37"/>
      <c r="I30" s="36">
        <f>SUM(C30)+E30-G30</f>
        <v>5890346.565</v>
      </c>
      <c r="J30" s="30"/>
    </row>
    <row r="31" spans="1:10" ht="19.5" customHeight="1">
      <c r="A31" s="38" t="s">
        <v>7</v>
      </c>
      <c r="B31" s="39"/>
      <c r="C31" s="40">
        <f>SUM(C29:C30)</f>
        <v>5890989.565</v>
      </c>
      <c r="D31" s="41"/>
      <c r="E31" s="40">
        <f>SUM(E29:E30)</f>
        <v>0</v>
      </c>
      <c r="F31" s="41"/>
      <c r="G31" s="40">
        <f>SUM(G29:G30)</f>
        <v>0</v>
      </c>
      <c r="H31" s="41"/>
      <c r="I31" s="72">
        <f>SUM(I29:I30)</f>
        <v>5890989.565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2203287.213</v>
      </c>
      <c r="D40" s="37"/>
      <c r="E40" s="36">
        <v>0</v>
      </c>
      <c r="F40" s="37"/>
      <c r="G40" s="36">
        <v>0</v>
      </c>
      <c r="H40" s="37"/>
      <c r="I40" s="36">
        <f>SUM(C40,E40,-G40)</f>
        <v>2203287.213</v>
      </c>
      <c r="J40" s="30"/>
    </row>
    <row r="41" spans="1:10" ht="19.5" customHeight="1">
      <c r="A41" s="38" t="s">
        <v>28</v>
      </c>
      <c r="B41" s="39"/>
      <c r="C41" s="40">
        <f>SUM(C39:C40)</f>
        <v>2203287.213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2203287.213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  <c r="J44" s="30"/>
    </row>
    <row r="45" spans="1:10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  <c r="J45" s="30"/>
    </row>
    <row r="46" spans="1:10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  <c r="J49" s="47"/>
    </row>
    <row r="50" spans="1:10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  <c r="J50" s="47"/>
    </row>
    <row r="51" spans="1:10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  <c r="J51" s="47"/>
    </row>
    <row r="52" spans="1:10" ht="20.25">
      <c r="A52" s="60" t="s">
        <v>16</v>
      </c>
      <c r="B52" s="61"/>
      <c r="C52" s="62"/>
      <c r="D52" s="63"/>
      <c r="E52" s="62"/>
      <c r="F52" s="63"/>
      <c r="G52" s="62"/>
      <c r="H52" s="63"/>
      <c r="I52" s="64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369765.236</v>
      </c>
      <c r="D54" s="37"/>
      <c r="E54" s="36">
        <v>0</v>
      </c>
      <c r="F54" s="37"/>
      <c r="G54" s="36">
        <v>0</v>
      </c>
      <c r="H54" s="37"/>
      <c r="I54" s="36">
        <f>SUM(C54)+E54-G54</f>
        <v>369765.236</v>
      </c>
      <c r="J54" s="30"/>
    </row>
    <row r="55" spans="1:10" ht="19.5" thickBot="1">
      <c r="A55" s="68" t="s">
        <v>7</v>
      </c>
      <c r="B55" s="69"/>
      <c r="C55" s="70">
        <f>SUM(C53:C54)</f>
        <v>370056.03699999995</v>
      </c>
      <c r="D55" s="71"/>
      <c r="E55" s="70">
        <f>SUM(E53:E54)</f>
        <v>0</v>
      </c>
      <c r="F55" s="71"/>
      <c r="G55" s="70">
        <f>SUM(G53:G54)</f>
        <v>0</v>
      </c>
      <c r="H55" s="71"/>
      <c r="I55" s="70">
        <f>SUM(I53:I54)</f>
        <v>370056.03699999995</v>
      </c>
      <c r="J55" s="47"/>
    </row>
    <row r="56" spans="1:10" ht="21.75" customHeight="1">
      <c r="A56" s="18" t="s">
        <v>10</v>
      </c>
      <c r="B56" s="67" t="s">
        <v>1</v>
      </c>
      <c r="C56" s="19">
        <f>SUM(C14,C19,C24,C29,C34,C39,C44,C53)</f>
        <v>12925.623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13279.273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9018653.831999999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9018653.831999999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9031933.105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9031933.105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8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4" ht="18">
      <c r="A5" s="76"/>
      <c r="B5" s="77"/>
      <c r="C5" s="77"/>
      <c r="D5" s="77"/>
      <c r="E5" s="77"/>
      <c r="F5" s="77"/>
      <c r="G5" s="77"/>
      <c r="H5" s="77"/>
      <c r="I5" s="77"/>
      <c r="N5" s="49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43266</v>
      </c>
      <c r="I8" s="75"/>
    </row>
    <row r="9" spans="1:9" ht="20.25" customHeight="1">
      <c r="A9" s="12" t="s">
        <v>33</v>
      </c>
      <c r="G9" s="11" t="s">
        <v>30</v>
      </c>
      <c r="H9" s="75">
        <v>43265</v>
      </c>
      <c r="I9" s="75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37932698.912</v>
      </c>
      <c r="D15" s="37"/>
      <c r="E15" s="36">
        <v>0</v>
      </c>
      <c r="F15" s="37"/>
      <c r="G15" s="36">
        <v>0</v>
      </c>
      <c r="H15" s="37"/>
      <c r="I15" s="36">
        <f>SUM(C15)+E15-G15</f>
        <v>37932698.912</v>
      </c>
      <c r="J15" s="30"/>
    </row>
    <row r="16" spans="1:10" ht="19.5" customHeight="1">
      <c r="A16" s="38" t="s">
        <v>7</v>
      </c>
      <c r="B16" s="39"/>
      <c r="C16" s="40">
        <f>SUM(C14:C15)</f>
        <v>37939667.602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37939667.602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24697161.401</v>
      </c>
      <c r="D20" s="37"/>
      <c r="E20" s="36">
        <v>1210132.78</v>
      </c>
      <c r="F20" s="37"/>
      <c r="G20" s="36">
        <v>545311.192</v>
      </c>
      <c r="H20" s="53"/>
      <c r="I20" s="36">
        <f>SUM(C20)+E20-G20</f>
        <v>25361982.989</v>
      </c>
      <c r="J20" s="30"/>
    </row>
    <row r="21" spans="1:10" ht="19.5" customHeight="1">
      <c r="A21" s="38" t="s">
        <v>7</v>
      </c>
      <c r="B21" s="39"/>
      <c r="C21" s="40">
        <f>SUM(C19:C20)</f>
        <v>25511153.005</v>
      </c>
      <c r="D21" s="41"/>
      <c r="E21" s="40">
        <f>SUM(E19:E20)</f>
        <v>1210132.78</v>
      </c>
      <c r="F21" s="41"/>
      <c r="G21" s="40">
        <f>SUM(G19:G20)</f>
        <v>545311.192</v>
      </c>
      <c r="H21" s="41"/>
      <c r="I21" s="40">
        <f>SUM(I19:I20)</f>
        <v>26175974.593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1" t="s">
        <v>34</v>
      </c>
      <c r="B23" s="82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15592165.632</v>
      </c>
      <c r="D25" s="37"/>
      <c r="E25" s="36">
        <v>0</v>
      </c>
      <c r="F25" s="37"/>
      <c r="G25" s="36">
        <v>0</v>
      </c>
      <c r="H25" s="37"/>
      <c r="I25" s="36">
        <f>SUM(C25)+E25-G25</f>
        <v>15592165.632</v>
      </c>
      <c r="J25" s="30"/>
    </row>
    <row r="26" spans="1:10" ht="19.5" customHeight="1">
      <c r="A26" s="38" t="s">
        <v>7</v>
      </c>
      <c r="B26" s="39"/>
      <c r="C26" s="40">
        <f>SUM(C24:C25)</f>
        <v>15670510.567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15670510.567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28065910.258</v>
      </c>
      <c r="D30" s="37"/>
      <c r="E30" s="36">
        <v>0</v>
      </c>
      <c r="F30" s="37"/>
      <c r="G30" s="36">
        <v>0</v>
      </c>
      <c r="H30" s="37"/>
      <c r="I30" s="36">
        <f>SUM(C30)+E30-G30</f>
        <v>28065910.258</v>
      </c>
      <c r="J30" s="30"/>
    </row>
    <row r="31" spans="1:10" ht="19.5" customHeight="1">
      <c r="A31" s="38" t="s">
        <v>7</v>
      </c>
      <c r="B31" s="39"/>
      <c r="C31" s="40">
        <f>SUM(C29:C30)</f>
        <v>28429749.318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28429749.318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25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267119.983</v>
      </c>
      <c r="D35" s="37"/>
      <c r="E35" s="36">
        <v>0</v>
      </c>
      <c r="F35" s="37"/>
      <c r="G35" s="36">
        <v>0</v>
      </c>
      <c r="H35" s="37"/>
      <c r="I35" s="36">
        <f>SUM(C35)+E35-G35</f>
        <v>267119.983</v>
      </c>
      <c r="J35" s="30"/>
    </row>
    <row r="36" spans="1:10" ht="19.5" customHeight="1">
      <c r="A36" s="38" t="s">
        <v>7</v>
      </c>
      <c r="B36" s="39"/>
      <c r="C36" s="40">
        <f>SUM(C34:C35)</f>
        <v>283424.503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283424.503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141481205.702</v>
      </c>
      <c r="D40" s="37"/>
      <c r="E40" s="36">
        <v>542492.7</v>
      </c>
      <c r="F40" s="37"/>
      <c r="G40" s="36">
        <v>0</v>
      </c>
      <c r="H40" s="37"/>
      <c r="I40" s="36">
        <f>SUM(C40,E40,-G40)</f>
        <v>142023698.40199998</v>
      </c>
      <c r="J40" s="30"/>
    </row>
    <row r="41" spans="1:10" ht="19.5" customHeight="1">
      <c r="A41" s="38" t="s">
        <v>28</v>
      </c>
      <c r="B41" s="39"/>
      <c r="C41" s="40">
        <f>SUM(C39:C40)</f>
        <v>141481205.702</v>
      </c>
      <c r="D41" s="41"/>
      <c r="E41" s="40">
        <f>SUM(E39:E40)</f>
        <v>542492.7</v>
      </c>
      <c r="F41" s="41"/>
      <c r="G41" s="40">
        <f>SUM(G39:G40)</f>
        <v>0</v>
      </c>
      <c r="H41" s="41"/>
      <c r="I41" s="40">
        <f>SUM(I39:I40)</f>
        <v>142023698.40199998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0" t="s">
        <v>16</v>
      </c>
      <c r="B47" s="65"/>
      <c r="C47" s="64"/>
      <c r="D47" s="66"/>
      <c r="E47" s="64"/>
      <c r="F47" s="66"/>
      <c r="G47" s="64"/>
      <c r="H47" s="66"/>
      <c r="I47" s="64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18350249.279</v>
      </c>
      <c r="D50" s="37"/>
      <c r="E50" s="36">
        <v>0</v>
      </c>
      <c r="F50" s="37"/>
      <c r="G50" s="36">
        <v>413747.93</v>
      </c>
      <c r="H50" s="53"/>
      <c r="I50" s="36">
        <f>SUM(C50)+E50-G50</f>
        <v>17936501.349</v>
      </c>
      <c r="J50" s="30"/>
    </row>
    <row r="51" spans="1:10" ht="19.5" thickBot="1">
      <c r="A51" s="38" t="s">
        <v>7</v>
      </c>
      <c r="B51" s="39"/>
      <c r="C51" s="40">
        <f>SUM(C49:C50)</f>
        <v>18350249.279</v>
      </c>
      <c r="D51" s="41"/>
      <c r="E51" s="40">
        <f>SUM(E49:E50)</f>
        <v>0</v>
      </c>
      <c r="F51" s="37"/>
      <c r="G51" s="40">
        <f>SUM(G49:G50)</f>
        <v>413747.93</v>
      </c>
      <c r="H51" s="41"/>
      <c r="I51" s="40">
        <f>SUM(I49:I50)</f>
        <v>17936501.349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266787816.917</v>
      </c>
      <c r="D53" s="20"/>
      <c r="E53" s="19">
        <f>SUM(E15,E20,E25,E30,E35,E40,E45,E50)</f>
        <v>1752625.48</v>
      </c>
      <c r="F53" s="20"/>
      <c r="G53" s="19">
        <f>SUM(G15,G20,G25,G30,G35,G40,G45,G50)</f>
        <v>959059.122</v>
      </c>
      <c r="H53" s="20"/>
      <c r="I53" s="19">
        <f>SUM(I15,I20,I25,I30,I35,I40,I45,I50)</f>
        <v>267581383.27499998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268067265.726</v>
      </c>
      <c r="D54" s="28"/>
      <c r="E54" s="27">
        <f>SUM(E16,E21,E26,E31,E36,E41,E46,E51)</f>
        <v>1752625.48</v>
      </c>
      <c r="F54" s="28"/>
      <c r="G54" s="27">
        <f>SUM(G16,G21,G26,G31,G36,G41,G46,G51)</f>
        <v>959059.122</v>
      </c>
      <c r="H54" s="28"/>
      <c r="I54" s="27">
        <f>SUM(I16,I21,I26,I31,I36,I41,I46,I51)</f>
        <v>268860832.084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8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2018-06-15T16:01:57Z</dcterms:modified>
  <cp:category/>
  <cp:version/>
  <cp:contentType/>
  <cp:contentStatus/>
</cp:coreProperties>
</file>