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<sst xmlns="http://schemas.openxmlformats.org/spreadsheetml/2006/main" count="111" uniqueCount="38">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</sst>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43259</v>
      </c>
      <c r="I8" s="76"/>
    </row>
    <row r="9" spans="1:9" ht="20.25" customHeight="1">
      <c r="A9" s="12" t="s">
        <v>20</v>
      </c>
      <c r="G9" s="11" t="s">
        <v>30</v>
      </c>
      <c r="H9" s="76">
        <v>43258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  <c r="J15" s="30"/>
    </row>
    <row r="16" spans="1:10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  <c r="J19" s="30"/>
    </row>
    <row r="20" spans="1:10" ht="19.5" customHeight="1">
      <c r="A20" s="33" t="s">
        <v>6</v>
      </c>
      <c r="B20" s="35"/>
      <c r="C20" s="36">
        <v>1703.95</v>
      </c>
      <c r="D20" s="37"/>
      <c r="E20" s="36">
        <v>0</v>
      </c>
      <c r="F20" s="37"/>
      <c r="G20" s="36">
        <v>546.516</v>
      </c>
      <c r="H20" s="37"/>
      <c r="I20" s="36">
        <f>SUM(C20)+E20-G20</f>
        <v>1157.4340000000002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546.516</v>
      </c>
      <c r="H21" s="41"/>
      <c r="I21" s="40">
        <f>SUM(I19:I20)</f>
        <v>11027.484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96347.746</v>
      </c>
      <c r="D25" s="37"/>
      <c r="E25" s="36">
        <v>0</v>
      </c>
      <c r="F25" s="37"/>
      <c r="G25" s="36">
        <v>0</v>
      </c>
      <c r="H25" s="37"/>
      <c r="I25" s="36">
        <f>SUM(C25)+E25-G25</f>
        <v>96347.746</v>
      </c>
      <c r="J25" s="30"/>
    </row>
    <row r="26" spans="1:10" ht="19.5" customHeight="1">
      <c r="A26" s="38" t="s">
        <v>28</v>
      </c>
      <c r="B26" s="39"/>
      <c r="C26" s="40">
        <f>SUM(C24:C25)</f>
        <v>97730.058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97730.058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  <c r="J30" s="30"/>
    </row>
    <row r="31" spans="1:10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5890989.565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2203287.223</v>
      </c>
      <c r="D40" s="37"/>
      <c r="E40" s="36">
        <v>0</v>
      </c>
      <c r="F40" s="37"/>
      <c r="G40" s="36">
        <v>0</v>
      </c>
      <c r="H40" s="37"/>
      <c r="I40" s="36">
        <f>SUM(C40,E40,-G40)</f>
        <v>2203287.223</v>
      </c>
      <c r="J40" s="30"/>
    </row>
    <row r="41" spans="1:10" ht="19.5" customHeight="1">
      <c r="A41" s="38" t="s">
        <v>28</v>
      </c>
      <c r="B41" s="39"/>
      <c r="C41" s="40">
        <f>SUM(C39:C40)</f>
        <v>2203287.223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2203287.223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6371.065</v>
      </c>
      <c r="D45" s="37"/>
      <c r="E45" s="36">
        <v>0</v>
      </c>
      <c r="F45" s="37"/>
      <c r="G45" s="36">
        <v>0</v>
      </c>
      <c r="H45" s="37"/>
      <c r="I45" s="36">
        <f>SUM(C45)+E45-G45</f>
        <v>6371.065</v>
      </c>
      <c r="J45" s="30"/>
    </row>
    <row r="46" spans="1:10" ht="19.5" customHeight="1">
      <c r="A46" s="38" t="s">
        <v>7</v>
      </c>
      <c r="B46" s="39"/>
      <c r="C46" s="40">
        <f>SUM(C44:C45)</f>
        <v>6724.714999999999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6724.714999999999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371372.736</v>
      </c>
      <c r="D54" s="37"/>
      <c r="E54" s="36">
        <v>0</v>
      </c>
      <c r="F54" s="37"/>
      <c r="G54" s="36">
        <v>0</v>
      </c>
      <c r="H54" s="37"/>
      <c r="I54" s="36">
        <f>SUM(C54)+E54-G54</f>
        <v>371372.736</v>
      </c>
      <c r="J54" s="30"/>
    </row>
    <row r="55" spans="1:10" ht="20.25" thickBot="1">
      <c r="A55" s="69" t="s">
        <v>7</v>
      </c>
      <c r="B55" s="70"/>
      <c r="C55" s="71">
        <f>SUM(C53:C54)</f>
        <v>371663.53699999995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371663.53699999995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13279.273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13279.273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9020261.149999999</v>
      </c>
      <c r="D57" s="20"/>
      <c r="E57" s="19">
        <f>SUM(E15,E20,E25,E30,E35,E40,E45,E50,E54)</f>
        <v>0</v>
      </c>
      <c r="F57" s="20"/>
      <c r="G57" s="19">
        <f>SUM(G15,G20,G25,G30,G35,G40,G45,G50,G54)</f>
        <v>546.516</v>
      </c>
      <c r="H57" s="20"/>
      <c r="I57" s="19">
        <f>SUM(I15,I20,I25,I30,I35,I40,I45,I50,I54)</f>
        <v>9019714.633999998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9033540.423</v>
      </c>
      <c r="D58" s="28"/>
      <c r="E58" s="29">
        <f>SUM(E16,E21,E26,E31,E36,E41,E46,E51,E55)</f>
        <v>0</v>
      </c>
      <c r="F58" s="28"/>
      <c r="G58" s="29">
        <f>SUM(G16,G21,G26,G31,G36,G41,G46,G55)</f>
        <v>546.516</v>
      </c>
      <c r="H58" s="28"/>
      <c r="I58" s="29">
        <f>SUM(I16,I21,I26,I31,I36,I41,I46,I51,I55)</f>
        <v>9032993.907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14" ht="18.75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43259</v>
      </c>
      <c r="I8" s="76"/>
    </row>
    <row r="9" spans="1:9" ht="20.25" customHeight="1">
      <c r="A9" s="12" t="s">
        <v>33</v>
      </c>
      <c r="G9" s="11" t="s">
        <v>30</v>
      </c>
      <c r="H9" s="76">
        <v>43258</v>
      </c>
      <c r="I9" s="76"/>
    </row>
    <row r="10" ht="19.5" thickBot="1">
      <c r="A10" s="2" t="s">
        <v>21</v>
      </c>
    </row>
    <row r="11" spans="1:12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37436232.272</v>
      </c>
      <c r="D15" s="37"/>
      <c r="E15" s="36">
        <v>0</v>
      </c>
      <c r="F15" s="37"/>
      <c r="G15" s="36">
        <v>0</v>
      </c>
      <c r="H15" s="37"/>
      <c r="I15" s="36">
        <f>SUM(C15)+E15-G15</f>
        <v>37436232.272</v>
      </c>
      <c r="J15" s="30"/>
    </row>
    <row r="16" spans="1:10" ht="19.5" customHeight="1">
      <c r="A16" s="38" t="s">
        <v>7</v>
      </c>
      <c r="B16" s="39"/>
      <c r="C16" s="40">
        <f>SUM(C14:C15)</f>
        <v>37443200.962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37443200.962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27350819.276</v>
      </c>
      <c r="D20" s="37"/>
      <c r="E20" s="36">
        <v>0</v>
      </c>
      <c r="F20" s="37"/>
      <c r="G20" s="36">
        <v>407625.72</v>
      </c>
      <c r="H20" s="53"/>
      <c r="I20" s="36">
        <f>SUM(C20)+E20-G20</f>
        <v>26943193.556</v>
      </c>
      <c r="J20" s="30"/>
    </row>
    <row r="21" spans="1:10" ht="19.5" customHeight="1">
      <c r="A21" s="38" t="s">
        <v>7</v>
      </c>
      <c r="B21" s="39"/>
      <c r="C21" s="40">
        <f>SUM(C19:C20)</f>
        <v>28164810.88</v>
      </c>
      <c r="D21" s="41"/>
      <c r="E21" s="40">
        <f>SUM(E19:E20)</f>
        <v>0</v>
      </c>
      <c r="F21" s="41"/>
      <c r="G21" s="40">
        <f>SUM(G19:G20)</f>
        <v>407625.72</v>
      </c>
      <c r="H21" s="41"/>
      <c r="I21" s="40">
        <f>SUM(I19:I20)</f>
        <v>27757185.16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28824661.98</v>
      </c>
      <c r="D25" s="37"/>
      <c r="E25" s="36">
        <v>0</v>
      </c>
      <c r="F25" s="37"/>
      <c r="G25" s="36">
        <v>0</v>
      </c>
      <c r="H25" s="37"/>
      <c r="I25" s="36">
        <f>SUM(C25)+E25-G25</f>
        <v>28824661.98</v>
      </c>
      <c r="J25" s="30"/>
    </row>
    <row r="26" spans="1:10" ht="19.5" customHeight="1">
      <c r="A26" s="38" t="s">
        <v>7</v>
      </c>
      <c r="B26" s="39"/>
      <c r="C26" s="40">
        <f>SUM(C24:C25)</f>
        <v>29188501.04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29188501.04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15253848.602</v>
      </c>
      <c r="D35" s="37"/>
      <c r="E35" s="36">
        <v>5030.828</v>
      </c>
      <c r="F35" s="37"/>
      <c r="G35" s="36">
        <v>0</v>
      </c>
      <c r="H35" s="37"/>
      <c r="I35" s="36">
        <f>SUM(C35)+E35-G35</f>
        <v>15258879.43</v>
      </c>
      <c r="J35" s="30"/>
    </row>
    <row r="36" spans="1:10" ht="19.5" customHeight="1">
      <c r="A36" s="38" t="s">
        <v>7</v>
      </c>
      <c r="B36" s="39"/>
      <c r="C36" s="40">
        <f>SUM(C34:C35)</f>
        <v>15332193.537</v>
      </c>
      <c r="D36" s="41"/>
      <c r="E36" s="40">
        <f>SUM(E34:E35)</f>
        <v>5030.828</v>
      </c>
      <c r="F36" s="41"/>
      <c r="G36" s="40">
        <f>SUM(G34:G35)</f>
        <v>0</v>
      </c>
      <c r="H36" s="41"/>
      <c r="I36" s="40">
        <f>SUM(I34:I35)</f>
        <v>15337224.365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139043816.952</v>
      </c>
      <c r="D40" s="37"/>
      <c r="E40" s="36">
        <v>0</v>
      </c>
      <c r="F40" s="37"/>
      <c r="G40" s="36">
        <v>0</v>
      </c>
      <c r="H40" s="37"/>
      <c r="I40" s="36">
        <f>SUM(C40,E40,-G40)</f>
        <v>139043816.952</v>
      </c>
      <c r="J40" s="30"/>
    </row>
    <row r="41" spans="1:10" ht="19.5" customHeight="1">
      <c r="A41" s="38" t="s">
        <v>28</v>
      </c>
      <c r="B41" s="39"/>
      <c r="C41" s="40">
        <f>SUM(C39:C40)</f>
        <v>139043816.952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139043816.952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18590823.459</v>
      </c>
      <c r="D50" s="37"/>
      <c r="E50" s="36">
        <v>0</v>
      </c>
      <c r="F50" s="37"/>
      <c r="G50" s="36">
        <v>200078.08</v>
      </c>
      <c r="H50" s="53"/>
      <c r="I50" s="36">
        <f>SUM(C50)+E50-G50</f>
        <v>18390745.379</v>
      </c>
      <c r="J50" s="30"/>
    </row>
    <row r="51" spans="1:10" ht="20.25" thickBot="1">
      <c r="A51" s="38" t="s">
        <v>7</v>
      </c>
      <c r="B51" s="39"/>
      <c r="C51" s="40">
        <f>SUM(C49:C50)</f>
        <v>18590823.459</v>
      </c>
      <c r="D51" s="41"/>
      <c r="E51" s="40">
        <f>SUM(E49:E50)</f>
        <v>0</v>
      </c>
      <c r="F51" s="37"/>
      <c r="G51" s="40">
        <f>SUM(G49:G50)</f>
        <v>200078.08</v>
      </c>
      <c r="H51" s="41"/>
      <c r="I51" s="40">
        <f>SUM(I49:I50)</f>
        <v>18390745.379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267168628.274</v>
      </c>
      <c r="D53" s="20"/>
      <c r="E53" s="19">
        <f>SUM(E15,E20,E25,E30,E35,E40,E45,E50)</f>
        <v>5030.828</v>
      </c>
      <c r="F53" s="20"/>
      <c r="G53" s="19">
        <f>SUM(G15,G20,G25,G30,G35,G40,G45,G50)</f>
        <v>607703.7999999999</v>
      </c>
      <c r="H53" s="20"/>
      <c r="I53" s="19">
        <f>SUM(I15,I20,I25,I30,I35,I40,I45,I50)</f>
        <v>266565955.302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268448077.083</v>
      </c>
      <c r="D54" s="28"/>
      <c r="E54" s="27">
        <f>SUM(E16,E21,E26,E31,E36,E41,E46,E51)</f>
        <v>5030.828</v>
      </c>
      <c r="F54" s="28"/>
      <c r="G54" s="27">
        <f>SUM(G16,G21,G26,G31,G36,G41,G46,G51)</f>
        <v>607703.7999999999</v>
      </c>
      <c r="H54" s="28"/>
      <c r="I54" s="27">
        <f>SUM(I16,I21,I26,I31,I36,I41,I46,I51)</f>
        <v>267845404.111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2018-06-08T17:03:52Z</dcterms:modified>
  <cp:category/>
  <cp:version/>
  <cp:contentType/>
  <cp:contentStatus/>
</cp:coreProperties>
</file>