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825" windowWidth="14220" windowHeight="8730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<sst xmlns="http://schemas.openxmlformats.org/spreadsheetml/2006/main" count="103" uniqueCount="37">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</sst>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0" xfId="62">
      <alignment/>
      <protection/>
    </xf>
    <xf numFmtId="168" fontId="35" fillId="0" borderId="0" xfId="62" applyNumberFormat="1" applyAlignment="1">
      <alignment horizontal="center" vertical="top"/>
      <protection/>
    </xf>
    <xf numFmtId="0" fontId="55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58" fillId="0" borderId="27" xfId="0" applyFont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64"/>
  <sheetViews>
    <sheetView tabSelected="1" zoomScale="70" zoomScaleNormal="70" zoomScalePageLayoutView="0" workbookViewId="0" topLeftCell="A1">
      <selection activeCell="I2" sqref="I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4.28125" style="62" customWidth="1"/>
    <col min="11" max="11" width="9.140625" style="62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9" ht="20.25">
      <c r="A9" s="74" t="s">
        <v>14</v>
      </c>
      <c r="B9" s="75"/>
      <c r="C9" s="75"/>
      <c r="D9" s="75"/>
      <c r="E9" s="75"/>
      <c r="F9" s="75"/>
      <c r="G9" s="75"/>
      <c r="H9" s="75"/>
      <c r="I9" s="75"/>
    </row>
    <row r="10" spans="1:9" ht="20.25" customHeight="1">
      <c r="A10" s="13"/>
      <c r="G10" s="47" t="s">
        <v>29</v>
      </c>
      <c r="H10" s="71">
        <v>42215</v>
      </c>
      <c r="I10" s="71"/>
    </row>
    <row r="11" spans="1:9" ht="20.25" customHeight="1">
      <c r="A11" s="13" t="s">
        <v>20</v>
      </c>
      <c r="G11" s="12" t="s">
        <v>30</v>
      </c>
      <c r="H11" s="71">
        <v>42214</v>
      </c>
      <c r="I11" s="71"/>
    </row>
    <row r="12" ht="19.5" thickBot="1">
      <c r="A12" s="32" t="s">
        <v>21</v>
      </c>
    </row>
    <row r="13" spans="1:10" ht="19.5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63"/>
    </row>
    <row r="14" spans="1:10" ht="18.75">
      <c r="A14" s="5"/>
      <c r="C14" s="6"/>
      <c r="D14" s="7"/>
      <c r="E14" s="6"/>
      <c r="F14" s="7"/>
      <c r="G14" s="6"/>
      <c r="H14" s="7"/>
      <c r="I14" s="48"/>
      <c r="J14" s="63"/>
    </row>
    <row r="15" spans="1:10" ht="20.25">
      <c r="A15" s="35" t="s">
        <v>4</v>
      </c>
      <c r="B15" s="14"/>
      <c r="C15" s="15"/>
      <c r="D15" s="16"/>
      <c r="E15" s="15"/>
      <c r="F15" s="16"/>
      <c r="G15" s="15"/>
      <c r="H15" s="16"/>
      <c r="I15" s="6"/>
      <c r="J15" s="63"/>
    </row>
    <row r="16" spans="1:10" ht="19.5" customHeight="1">
      <c r="A16" s="34" t="s">
        <v>5</v>
      </c>
      <c r="B16" s="36"/>
      <c r="C16" s="37">
        <v>515.86</v>
      </c>
      <c r="D16" s="38"/>
      <c r="E16" s="37">
        <v>0</v>
      </c>
      <c r="F16" s="38"/>
      <c r="G16" s="37">
        <v>0</v>
      </c>
      <c r="H16" s="38"/>
      <c r="I16" s="37">
        <f>SUM(C16)+E16-G16</f>
        <v>515.86</v>
      </c>
      <c r="J16" s="63"/>
    </row>
    <row r="17" spans="1:10" ht="19.5" customHeight="1">
      <c r="A17" s="34" t="s">
        <v>6</v>
      </c>
      <c r="B17" s="36"/>
      <c r="C17" s="37">
        <v>142832.88</v>
      </c>
      <c r="D17" s="38"/>
      <c r="E17" s="37">
        <v>0</v>
      </c>
      <c r="F17" s="38"/>
      <c r="G17" s="37">
        <v>98.39</v>
      </c>
      <c r="H17" s="38"/>
      <c r="I17" s="37">
        <f>SUM(C17)+E17-G17</f>
        <v>142734.49</v>
      </c>
      <c r="J17" s="63"/>
    </row>
    <row r="18" spans="1:10" ht="19.5" customHeight="1">
      <c r="A18" s="39" t="s">
        <v>7</v>
      </c>
      <c r="B18" s="40"/>
      <c r="C18" s="41">
        <f>SUM(C16:C17)</f>
        <v>143348.74</v>
      </c>
      <c r="D18" s="42"/>
      <c r="E18" s="41">
        <f>SUM(E16:E17)</f>
        <v>0</v>
      </c>
      <c r="F18" s="42"/>
      <c r="G18" s="41">
        <f>SUM(G16:G17)</f>
        <v>98.39</v>
      </c>
      <c r="H18" s="42"/>
      <c r="I18" s="41">
        <f>SUM(C18)+E18-G18</f>
        <v>143250.34999999998</v>
      </c>
      <c r="J18" s="64"/>
    </row>
    <row r="19" spans="1:10" ht="18.75">
      <c r="A19" s="17"/>
      <c r="B19" s="14"/>
      <c r="C19" s="18"/>
      <c r="D19" s="19"/>
      <c r="E19" s="18"/>
      <c r="F19" s="19"/>
      <c r="G19" s="18"/>
      <c r="H19" s="19"/>
      <c r="I19" s="51"/>
      <c r="J19" s="63"/>
    </row>
    <row r="20" spans="1:10" ht="20.25">
      <c r="A20" s="35" t="s">
        <v>15</v>
      </c>
      <c r="B20" s="14"/>
      <c r="C20" s="15"/>
      <c r="D20" s="16"/>
      <c r="E20" s="15"/>
      <c r="F20" s="16"/>
      <c r="G20" s="15"/>
      <c r="H20" s="16"/>
      <c r="I20" s="6"/>
      <c r="J20" s="63"/>
    </row>
    <row r="21" spans="1:10" ht="19.5" customHeight="1">
      <c r="A21" s="34" t="s">
        <v>5</v>
      </c>
      <c r="B21" s="36"/>
      <c r="C21" s="37">
        <v>5819.179</v>
      </c>
      <c r="D21" s="38"/>
      <c r="E21" s="37">
        <v>0</v>
      </c>
      <c r="F21" s="38"/>
      <c r="G21" s="37">
        <v>0</v>
      </c>
      <c r="H21" s="38"/>
      <c r="I21" s="37">
        <f>SUM(C21)+E21-G21</f>
        <v>5819.179</v>
      </c>
      <c r="J21" s="63"/>
    </row>
    <row r="22" spans="1:10" ht="19.5" customHeight="1">
      <c r="A22" s="34" t="s">
        <v>6</v>
      </c>
      <c r="B22" s="36"/>
      <c r="C22" s="37">
        <v>996.59</v>
      </c>
      <c r="D22" s="38"/>
      <c r="E22" s="37">
        <v>0</v>
      </c>
      <c r="F22" s="38"/>
      <c r="G22" s="37">
        <v>0</v>
      </c>
      <c r="H22" s="38"/>
      <c r="I22" s="37">
        <f>SUM(C22)+E22-G22</f>
        <v>996.59</v>
      </c>
      <c r="J22" s="63"/>
    </row>
    <row r="23" spans="1:10" ht="19.5" customHeight="1">
      <c r="A23" s="39" t="s">
        <v>7</v>
      </c>
      <c r="B23" s="40"/>
      <c r="C23" s="41">
        <f>SUM(C21:C22)</f>
        <v>6815.769</v>
      </c>
      <c r="D23" s="42"/>
      <c r="E23" s="41">
        <f>SUM(E21:E22)</f>
        <v>0</v>
      </c>
      <c r="F23" s="42"/>
      <c r="G23" s="41">
        <f>SUM(G21:G22)</f>
        <v>0</v>
      </c>
      <c r="H23" s="42"/>
      <c r="I23" s="41">
        <f>SUM(I21:I22)</f>
        <v>6815.769</v>
      </c>
      <c r="J23" s="64"/>
    </row>
    <row r="24" spans="1:10" ht="19.5" customHeight="1">
      <c r="A24" s="35" t="s">
        <v>31</v>
      </c>
      <c r="B24" s="45"/>
      <c r="C24" s="37"/>
      <c r="D24" s="38"/>
      <c r="E24" s="37"/>
      <c r="F24" s="38"/>
      <c r="G24" s="37"/>
      <c r="H24" s="38"/>
      <c r="I24" s="37"/>
      <c r="J24" s="63"/>
    </row>
    <row r="25" spans="1:10" ht="19.5" customHeight="1">
      <c r="A25" s="34"/>
      <c r="B25" s="45"/>
      <c r="C25" s="37"/>
      <c r="D25" s="38"/>
      <c r="E25" s="37"/>
      <c r="F25" s="38"/>
      <c r="G25" s="37"/>
      <c r="H25" s="38"/>
      <c r="I25" s="37"/>
      <c r="J25" s="63"/>
    </row>
    <row r="26" spans="1:10" ht="19.5" customHeight="1">
      <c r="A26" s="34" t="s">
        <v>26</v>
      </c>
      <c r="B26" s="45"/>
      <c r="C26" s="37">
        <v>2001.575</v>
      </c>
      <c r="D26" s="38"/>
      <c r="E26" s="37">
        <v>0</v>
      </c>
      <c r="F26" s="38"/>
      <c r="G26" s="37">
        <v>0</v>
      </c>
      <c r="H26" s="38"/>
      <c r="I26" s="37">
        <f>SUM(C26)+E26-G26</f>
        <v>2001.575</v>
      </c>
      <c r="J26" s="63"/>
    </row>
    <row r="27" spans="1:10" ht="19.5" customHeight="1">
      <c r="A27" s="34" t="s">
        <v>27</v>
      </c>
      <c r="B27" s="45"/>
      <c r="C27" s="37">
        <v>87303.086</v>
      </c>
      <c r="D27" s="38"/>
      <c r="E27" s="37">
        <v>0</v>
      </c>
      <c r="F27" s="38"/>
      <c r="G27" s="37">
        <v>0</v>
      </c>
      <c r="H27" s="38"/>
      <c r="I27" s="37">
        <f>SUM(C27)+E27-G27</f>
        <v>87303.086</v>
      </c>
      <c r="J27" s="63"/>
    </row>
    <row r="28" spans="1:10" ht="19.5" customHeight="1">
      <c r="A28" s="39" t="s">
        <v>28</v>
      </c>
      <c r="B28" s="40"/>
      <c r="C28" s="41">
        <f>SUM(C26:C27)</f>
        <v>89304.661</v>
      </c>
      <c r="D28" s="42"/>
      <c r="E28" s="41">
        <f>SUM(E26:E27)</f>
        <v>0</v>
      </c>
      <c r="F28" s="42"/>
      <c r="G28" s="41">
        <f>SUM(G26:G27)</f>
        <v>0</v>
      </c>
      <c r="H28" s="42"/>
      <c r="I28" s="41">
        <f>SUM(I26:I27)</f>
        <v>89304.661</v>
      </c>
      <c r="J28" s="64"/>
    </row>
    <row r="29" spans="1:10" ht="18.75">
      <c r="A29" s="17"/>
      <c r="B29" s="14"/>
      <c r="C29" s="15"/>
      <c r="D29" s="16"/>
      <c r="E29" s="15"/>
      <c r="F29" s="16"/>
      <c r="G29" s="15"/>
      <c r="H29" s="16"/>
      <c r="I29" s="6"/>
      <c r="J29" s="63"/>
    </row>
    <row r="30" spans="1:10" ht="20.25">
      <c r="A30" s="35" t="s">
        <v>8</v>
      </c>
      <c r="B30" s="14"/>
      <c r="C30" s="15"/>
      <c r="D30" s="16"/>
      <c r="E30" s="15"/>
      <c r="F30" s="16"/>
      <c r="G30" s="15"/>
      <c r="H30" s="16"/>
      <c r="I30" s="6"/>
      <c r="J30" s="63"/>
    </row>
    <row r="31" spans="1:10" ht="19.5" customHeight="1">
      <c r="A31" s="34" t="s">
        <v>5</v>
      </c>
      <c r="B31" s="36"/>
      <c r="C31" s="37">
        <v>1614.347</v>
      </c>
      <c r="D31" s="38"/>
      <c r="E31" s="37">
        <v>0</v>
      </c>
      <c r="F31" s="38"/>
      <c r="G31" s="37">
        <v>0</v>
      </c>
      <c r="H31" s="38"/>
      <c r="I31" s="37">
        <f>SUM(C31)+E31-G31</f>
        <v>1614.347</v>
      </c>
      <c r="J31" s="63"/>
    </row>
    <row r="32" spans="1:10" ht="19.5" customHeight="1">
      <c r="A32" s="34" t="s">
        <v>6</v>
      </c>
      <c r="B32" s="36"/>
      <c r="C32" s="37">
        <v>4885498.469</v>
      </c>
      <c r="D32" s="38"/>
      <c r="E32" s="37">
        <v>0</v>
      </c>
      <c r="F32" s="38"/>
      <c r="G32" s="37">
        <v>0</v>
      </c>
      <c r="H32" s="38"/>
      <c r="I32" s="37">
        <f>SUM(C32)+E32-G32</f>
        <v>4885498.469</v>
      </c>
      <c r="J32" s="63"/>
    </row>
    <row r="33" spans="1:11" ht="19.5" customHeight="1">
      <c r="A33" s="39" t="s">
        <v>7</v>
      </c>
      <c r="B33" s="40"/>
      <c r="C33" s="41">
        <f>SUM(C31:C32)</f>
        <v>4887112.816</v>
      </c>
      <c r="D33" s="42"/>
      <c r="E33" s="41">
        <f>SUM(E31:E32)</f>
        <v>0</v>
      </c>
      <c r="F33" s="42"/>
      <c r="G33" s="41">
        <f>SUM(G31:G32)</f>
        <v>0</v>
      </c>
      <c r="H33" s="42"/>
      <c r="I33" s="41">
        <f>SUM(I31:I32)</f>
        <v>4887112.816</v>
      </c>
      <c r="J33" s="64"/>
      <c r="K33" s="68"/>
    </row>
    <row r="34" spans="1:10" ht="19.5" customHeight="1">
      <c r="A34" s="34"/>
      <c r="B34" s="45"/>
      <c r="C34" s="37"/>
      <c r="D34" s="38"/>
      <c r="E34" s="37"/>
      <c r="F34" s="38"/>
      <c r="G34" s="37"/>
      <c r="H34" s="38"/>
      <c r="I34" s="37"/>
      <c r="J34" s="63"/>
    </row>
    <row r="35" spans="1:10" ht="39">
      <c r="A35" s="46" t="s">
        <v>25</v>
      </c>
      <c r="B35" s="45"/>
      <c r="C35" s="37"/>
      <c r="D35" s="38"/>
      <c r="E35" s="37"/>
      <c r="F35" s="38"/>
      <c r="G35" s="37"/>
      <c r="H35" s="38"/>
      <c r="I35" s="37"/>
      <c r="J35" s="63"/>
    </row>
    <row r="36" spans="1:10" ht="19.5" customHeight="1">
      <c r="A36" s="34" t="s">
        <v>26</v>
      </c>
      <c r="B36" s="45"/>
      <c r="C36" s="37">
        <v>321.507</v>
      </c>
      <c r="D36" s="38"/>
      <c r="E36" s="37">
        <v>0</v>
      </c>
      <c r="F36" s="38"/>
      <c r="G36" s="37">
        <v>0</v>
      </c>
      <c r="H36" s="38"/>
      <c r="I36" s="37">
        <f>SUM(C36,E36,-G36)</f>
        <v>321.507</v>
      </c>
      <c r="J36" s="63"/>
    </row>
    <row r="37" spans="1:10" ht="19.5" customHeight="1">
      <c r="A37" s="34" t="s">
        <v>27</v>
      </c>
      <c r="B37" s="45"/>
      <c r="C37" s="37">
        <v>0</v>
      </c>
      <c r="D37" s="38"/>
      <c r="E37" s="37">
        <v>0</v>
      </c>
      <c r="F37" s="38"/>
      <c r="G37" s="37">
        <v>0</v>
      </c>
      <c r="H37" s="38"/>
      <c r="I37" s="37">
        <f>SUM(C37,E37,-G37)</f>
        <v>0</v>
      </c>
      <c r="J37" s="63"/>
    </row>
    <row r="38" spans="1:23" ht="19.5" customHeight="1">
      <c r="A38" s="39" t="s">
        <v>28</v>
      </c>
      <c r="B38" s="40"/>
      <c r="C38" s="41">
        <f>SUM(C36:C37)</f>
        <v>321.507</v>
      </c>
      <c r="D38" s="42"/>
      <c r="E38" s="41">
        <f>SUM(E36:E37)</f>
        <v>0</v>
      </c>
      <c r="F38" s="42"/>
      <c r="G38" s="41">
        <f>SUM(G36:G37)</f>
        <v>0</v>
      </c>
      <c r="H38" s="42"/>
      <c r="I38" s="41">
        <f>SUM(I36:I37)</f>
        <v>321.507</v>
      </c>
      <c r="J38" s="64"/>
      <c r="W38" s="66"/>
    </row>
    <row r="39" spans="1:23" ht="19.5" customHeight="1">
      <c r="A39" s="34"/>
      <c r="B39" s="45"/>
      <c r="C39" s="37"/>
      <c r="D39" s="38"/>
      <c r="E39" s="37"/>
      <c r="F39" s="38"/>
      <c r="G39" s="37"/>
      <c r="H39" s="38"/>
      <c r="I39" s="37"/>
      <c r="J39" s="63"/>
      <c r="W39" s="67"/>
    </row>
    <row r="40" spans="1:10" ht="19.5" customHeight="1">
      <c r="A40" s="46" t="s">
        <v>32</v>
      </c>
      <c r="B40" s="45"/>
      <c r="C40" s="37"/>
      <c r="D40" s="38"/>
      <c r="E40" s="37"/>
      <c r="F40" s="38"/>
      <c r="G40" s="37"/>
      <c r="H40" s="38"/>
      <c r="I40" s="37"/>
      <c r="J40" s="63"/>
    </row>
    <row r="41" spans="1:10" ht="19.5" customHeight="1">
      <c r="A41" s="34" t="s">
        <v>26</v>
      </c>
      <c r="B41" s="45"/>
      <c r="C41" s="37">
        <v>0</v>
      </c>
      <c r="D41" s="38"/>
      <c r="E41" s="37">
        <v>0</v>
      </c>
      <c r="F41" s="38"/>
      <c r="G41" s="37">
        <v>0</v>
      </c>
      <c r="H41" s="38"/>
      <c r="I41" s="37">
        <f>SUM(C41,E41,-G41)</f>
        <v>0</v>
      </c>
      <c r="J41" s="63"/>
    </row>
    <row r="42" spans="1:10" ht="19.5" customHeight="1">
      <c r="A42" s="34" t="s">
        <v>27</v>
      </c>
      <c r="B42" s="45"/>
      <c r="C42" s="37">
        <v>1282459.973</v>
      </c>
      <c r="D42" s="38"/>
      <c r="E42" s="37">
        <v>0</v>
      </c>
      <c r="F42" s="38"/>
      <c r="G42" s="37">
        <v>0</v>
      </c>
      <c r="H42" s="38"/>
      <c r="I42" s="37">
        <f>SUM(C42,E42,-G42)</f>
        <v>1282459.973</v>
      </c>
      <c r="J42" s="63"/>
    </row>
    <row r="43" spans="1:10" ht="19.5" customHeight="1">
      <c r="A43" s="39" t="s">
        <v>28</v>
      </c>
      <c r="B43" s="40"/>
      <c r="C43" s="41">
        <f>SUM(C41:C42)</f>
        <v>1282459.973</v>
      </c>
      <c r="D43" s="42"/>
      <c r="E43" s="41">
        <f>SUM(E41:E42)</f>
        <v>0</v>
      </c>
      <c r="F43" s="42"/>
      <c r="G43" s="41">
        <f>SUM(G41:G42)</f>
        <v>0</v>
      </c>
      <c r="H43" s="42"/>
      <c r="I43" s="41">
        <f>SUM(I41:I42)</f>
        <v>1282459.973</v>
      </c>
      <c r="J43" s="64"/>
    </row>
    <row r="44" spans="1:10" ht="18.75">
      <c r="A44" s="17"/>
      <c r="B44" s="14"/>
      <c r="C44" s="15"/>
      <c r="D44" s="16"/>
      <c r="E44" s="15"/>
      <c r="F44" s="16"/>
      <c r="G44" s="15"/>
      <c r="H44" s="16"/>
      <c r="I44" s="6"/>
      <c r="J44" s="63"/>
    </row>
    <row r="45" spans="1:10" ht="40.5">
      <c r="A45" s="60" t="s">
        <v>9</v>
      </c>
      <c r="B45" s="61"/>
      <c r="C45" s="15"/>
      <c r="D45" s="16"/>
      <c r="E45" s="15"/>
      <c r="F45" s="16"/>
      <c r="G45" s="15"/>
      <c r="H45" s="16"/>
      <c r="I45" s="6"/>
      <c r="J45" s="63"/>
    </row>
    <row r="46" spans="1:10" ht="19.5" customHeight="1">
      <c r="A46" s="34" t="s">
        <v>5</v>
      </c>
      <c r="B46" s="36"/>
      <c r="C46" s="37">
        <v>385.8</v>
      </c>
      <c r="D46" s="38"/>
      <c r="E46" s="37">
        <v>0</v>
      </c>
      <c r="F46" s="38"/>
      <c r="G46" s="37">
        <v>0</v>
      </c>
      <c r="H46" s="38"/>
      <c r="I46" s="37">
        <f>SUM(C46)+E46-G46</f>
        <v>385.8</v>
      </c>
      <c r="J46" s="63"/>
    </row>
    <row r="47" spans="1:10" ht="19.5" customHeight="1">
      <c r="A47" s="34" t="s">
        <v>6</v>
      </c>
      <c r="B47" s="36"/>
      <c r="C47" s="37">
        <v>14207.095</v>
      </c>
      <c r="D47" s="38"/>
      <c r="E47" s="37">
        <v>0</v>
      </c>
      <c r="F47" s="38"/>
      <c r="G47" s="37">
        <v>0</v>
      </c>
      <c r="H47" s="38"/>
      <c r="I47" s="37">
        <f>SUM(C47)+E47-G47</f>
        <v>14207.095</v>
      </c>
      <c r="J47" s="63"/>
    </row>
    <row r="48" spans="1:10" ht="19.5" customHeight="1">
      <c r="A48" s="39" t="s">
        <v>7</v>
      </c>
      <c r="B48" s="40"/>
      <c r="C48" s="41">
        <f>SUM(C46:C47)</f>
        <v>14592.894999999999</v>
      </c>
      <c r="D48" s="42"/>
      <c r="E48" s="41">
        <f>SUM(E46:E47)</f>
        <v>0</v>
      </c>
      <c r="F48" s="42"/>
      <c r="G48" s="41">
        <f>SUM(G46:G47)</f>
        <v>0</v>
      </c>
      <c r="H48" s="42"/>
      <c r="I48" s="41">
        <f>SUM(I46:I47)</f>
        <v>14592.894999999999</v>
      </c>
      <c r="J48" s="64"/>
    </row>
    <row r="49" spans="1:10" ht="18.75">
      <c r="A49" s="17"/>
      <c r="B49" s="14"/>
      <c r="C49" s="15"/>
      <c r="D49" s="16"/>
      <c r="E49" s="15"/>
      <c r="F49" s="16"/>
      <c r="G49" s="15"/>
      <c r="H49" s="16"/>
      <c r="I49" s="6"/>
      <c r="J49" s="63"/>
    </row>
    <row r="50" spans="1:10" ht="20.25">
      <c r="A50" s="35" t="s">
        <v>16</v>
      </c>
      <c r="B50" s="14"/>
      <c r="C50" s="15"/>
      <c r="D50" s="16"/>
      <c r="E50" s="15"/>
      <c r="F50" s="16"/>
      <c r="G50" s="15"/>
      <c r="H50" s="16"/>
      <c r="I50" s="6"/>
      <c r="J50" s="63"/>
    </row>
    <row r="51" spans="1:10" ht="19.5" customHeight="1">
      <c r="A51" s="34" t="s">
        <v>5</v>
      </c>
      <c r="B51" s="36"/>
      <c r="C51" s="37">
        <v>290.801</v>
      </c>
      <c r="D51" s="38"/>
      <c r="E51" s="37">
        <v>0</v>
      </c>
      <c r="F51" s="38"/>
      <c r="G51" s="37">
        <v>0</v>
      </c>
      <c r="H51" s="38"/>
      <c r="I51" s="37">
        <f>SUM(C51)+E51-G51</f>
        <v>290.801</v>
      </c>
      <c r="J51" s="63"/>
    </row>
    <row r="52" spans="1:10" ht="19.5" customHeight="1">
      <c r="A52" s="34" t="s">
        <v>6</v>
      </c>
      <c r="B52" s="36"/>
      <c r="C52" s="37">
        <v>1311714.085</v>
      </c>
      <c r="D52" s="38"/>
      <c r="E52" s="37">
        <v>0</v>
      </c>
      <c r="F52" s="38"/>
      <c r="G52" s="37">
        <v>0</v>
      </c>
      <c r="H52" s="38"/>
      <c r="I52" s="37">
        <f>SUM(C52)+E52-G52</f>
        <v>1311714.085</v>
      </c>
      <c r="J52" s="63"/>
    </row>
    <row r="53" spans="1:10" ht="19.5">
      <c r="A53" s="39" t="s">
        <v>7</v>
      </c>
      <c r="B53" s="40"/>
      <c r="C53" s="41">
        <f>SUM(C51:C52)</f>
        <v>1312004.886</v>
      </c>
      <c r="D53" s="42"/>
      <c r="E53" s="41">
        <f>SUM(E51:E52)</f>
        <v>0</v>
      </c>
      <c r="F53" s="42"/>
      <c r="G53" s="41">
        <f>SUM(G51:G52)</f>
        <v>0</v>
      </c>
      <c r="H53" s="42"/>
      <c r="I53" s="41">
        <f>SUM(I51:I52)</f>
        <v>1312004.886</v>
      </c>
      <c r="J53" s="64"/>
    </row>
    <row r="54" spans="1:10" ht="19.5" thickBot="1">
      <c r="A54" s="17"/>
      <c r="B54" s="14"/>
      <c r="C54" s="15"/>
      <c r="D54" s="16"/>
      <c r="E54" s="15"/>
      <c r="F54" s="16"/>
      <c r="G54" s="15"/>
      <c r="H54" s="16"/>
      <c r="I54" s="6"/>
      <c r="J54" s="63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10949.068999999998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10949.068999999998</v>
      </c>
      <c r="J55" s="63"/>
    </row>
    <row r="56" spans="1:10" ht="21.75" customHeight="1">
      <c r="A56" s="20" t="s">
        <v>11</v>
      </c>
      <c r="B56" s="12"/>
      <c r="C56" s="21">
        <f>SUM(C17,C22,C27,C32,C37,C42,C47,C52)</f>
        <v>7725012.177999999</v>
      </c>
      <c r="D56" s="22"/>
      <c r="E56" s="21">
        <f>SUM(E17,E22,E27,E32,E37,E42,E47,E52)</f>
        <v>0</v>
      </c>
      <c r="F56" s="22"/>
      <c r="G56" s="21">
        <f>SUM(G17,G22,G27,G32,G37,G42,G47,G52)</f>
        <v>98.39</v>
      </c>
      <c r="H56" s="22"/>
      <c r="I56" s="21">
        <f>SUM(I17,I22,I27,I32,I37,I42,I47,I52)</f>
        <v>7724913.788</v>
      </c>
      <c r="J56" s="63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7735961.2469999995</v>
      </c>
      <c r="D57" s="30"/>
      <c r="E57" s="31">
        <f>SUM(E18,E23,E28,E33,E38,E43,E48,E53)</f>
        <v>0</v>
      </c>
      <c r="F57" s="30"/>
      <c r="G57" s="31">
        <f>SUM(G18,G23,G28,G33,G38,G43,G48,G53)</f>
        <v>98.39</v>
      </c>
      <c r="H57" s="30"/>
      <c r="I57" s="31">
        <f>SUM(I18,I23,I28,I33,I38,I43,I48,I53)</f>
        <v>7735862.857</v>
      </c>
      <c r="J57" s="63"/>
    </row>
    <row r="59" spans="1:9" ht="19.5">
      <c r="A59" s="43" t="s">
        <v>22</v>
      </c>
      <c r="B59" s="44"/>
      <c r="C59" s="44"/>
      <c r="D59" s="44"/>
      <c r="E59" s="44"/>
      <c r="F59"/>
      <c r="G59"/>
      <c r="H59"/>
      <c r="I59" s="57"/>
    </row>
    <row r="60" spans="1:9" ht="19.5">
      <c r="A60" s="43" t="s">
        <v>23</v>
      </c>
      <c r="B60" s="44"/>
      <c r="C60" s="44"/>
      <c r="D60" s="44"/>
      <c r="E60" s="44"/>
      <c r="F60" s="43"/>
      <c r="G60" s="43"/>
      <c r="H60"/>
      <c r="I60" s="57"/>
    </row>
    <row r="61" spans="1:9" ht="19.5">
      <c r="A61" s="43" t="s">
        <v>24</v>
      </c>
      <c r="B61" s="44"/>
      <c r="C61" s="44"/>
      <c r="D61" s="44"/>
      <c r="E61" s="44"/>
      <c r="F61"/>
      <c r="G61"/>
      <c r="H61"/>
      <c r="I61" s="57"/>
    </row>
    <row r="62" spans="1:9" ht="19.5">
      <c r="A62" s="2"/>
      <c r="B62"/>
      <c r="C62"/>
      <c r="D62"/>
      <c r="E62"/>
      <c r="F62"/>
      <c r="G62"/>
      <c r="H62"/>
      <c r="I62" s="57"/>
    </row>
    <row r="63" spans="1:9" ht="19.5">
      <c r="A63" s="69" t="s">
        <v>18</v>
      </c>
      <c r="B63" s="70"/>
      <c r="C63" s="70"/>
      <c r="D63" s="70"/>
      <c r="E63" s="70"/>
      <c r="F63" s="70"/>
      <c r="G63" s="70"/>
      <c r="H63" s="70"/>
      <c r="I63" s="70"/>
    </row>
    <row r="64" spans="1:9" ht="19.5">
      <c r="A64" s="69" t="s">
        <v>19</v>
      </c>
      <c r="B64" s="70"/>
      <c r="C64" s="70"/>
      <c r="D64" s="70"/>
      <c r="E64" s="70"/>
      <c r="F64" s="70"/>
      <c r="G64" s="70"/>
      <c r="H64" s="70"/>
      <c r="I64" s="70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zoomScale="70" zoomScaleNormal="70" zoomScalePageLayoutView="0" workbookViewId="0" topLeftCell="A1">
      <selection activeCell="I2" sqref="I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5.140625" style="62" customWidth="1"/>
    <col min="11" max="11" width="9.140625" style="62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15" ht="20.25">
      <c r="A9" s="74" t="s">
        <v>14</v>
      </c>
      <c r="B9" s="75"/>
      <c r="C9" s="75"/>
      <c r="D9" s="75"/>
      <c r="E9" s="75"/>
      <c r="F9" s="75"/>
      <c r="G9" s="75"/>
      <c r="H9" s="75"/>
      <c r="I9" s="75"/>
      <c r="O9" s="49"/>
    </row>
    <row r="10" spans="1:9" ht="20.25" customHeight="1">
      <c r="A10" s="13"/>
      <c r="G10" s="12" t="s">
        <v>29</v>
      </c>
      <c r="H10" s="71">
        <v>42215</v>
      </c>
      <c r="I10" s="71"/>
    </row>
    <row r="11" spans="1:9" ht="20.25" customHeight="1">
      <c r="A11" s="13" t="s">
        <v>33</v>
      </c>
      <c r="G11" s="12" t="s">
        <v>30</v>
      </c>
      <c r="H11" s="71">
        <v>42214</v>
      </c>
      <c r="I11" s="71"/>
    </row>
    <row r="12" ht="19.5" thickBot="1">
      <c r="A12" s="3" t="s">
        <v>21</v>
      </c>
    </row>
    <row r="13" spans="1:18" ht="19.5" thickBot="1">
      <c r="A13" s="50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63"/>
      <c r="R13" s="49"/>
    </row>
    <row r="14" spans="1:10" ht="18.75">
      <c r="A14" s="5"/>
      <c r="C14" s="6"/>
      <c r="D14" s="7"/>
      <c r="E14" s="6"/>
      <c r="F14" s="7"/>
      <c r="G14" s="6"/>
      <c r="H14" s="7"/>
      <c r="I14" s="33"/>
      <c r="J14" s="63"/>
    </row>
    <row r="15" spans="1:10" ht="20.25">
      <c r="A15" s="35" t="s">
        <v>4</v>
      </c>
      <c r="C15" s="6"/>
      <c r="D15" s="7"/>
      <c r="E15" s="6"/>
      <c r="F15" s="7"/>
      <c r="G15" s="6"/>
      <c r="H15" s="7"/>
      <c r="I15" s="6"/>
      <c r="J15" s="63"/>
    </row>
    <row r="16" spans="1:10" ht="19.5" customHeight="1">
      <c r="A16" s="34" t="s">
        <v>5</v>
      </c>
      <c r="B16" s="36"/>
      <c r="C16" s="37">
        <v>5015.39</v>
      </c>
      <c r="D16" s="38"/>
      <c r="E16" s="37">
        <v>0</v>
      </c>
      <c r="F16" s="38"/>
      <c r="G16" s="37">
        <v>0</v>
      </c>
      <c r="H16" s="38"/>
      <c r="I16" s="37">
        <f>SUM(C16)+E16-G16</f>
        <v>5015.39</v>
      </c>
      <c r="J16" s="63"/>
    </row>
    <row r="17" spans="1:10" ht="19.5" customHeight="1">
      <c r="A17" s="34" t="s">
        <v>6</v>
      </c>
      <c r="B17" s="36"/>
      <c r="C17" s="37">
        <v>28993151.92</v>
      </c>
      <c r="D17" s="38"/>
      <c r="E17" s="37">
        <v>0</v>
      </c>
      <c r="F17" s="38"/>
      <c r="G17" s="37">
        <v>598171.72</v>
      </c>
      <c r="H17" s="38"/>
      <c r="I17" s="37">
        <f>SUM(C17)+E17-G17</f>
        <v>28394980.200000003</v>
      </c>
      <c r="J17" s="63"/>
    </row>
    <row r="18" spans="1:10" ht="19.5" customHeight="1">
      <c r="A18" s="39" t="s">
        <v>7</v>
      </c>
      <c r="B18" s="40"/>
      <c r="C18" s="41">
        <f>SUM(C16:C17)</f>
        <v>28998167.310000002</v>
      </c>
      <c r="D18" s="42"/>
      <c r="E18" s="41">
        <f>SUM(E16:E17)</f>
        <v>0</v>
      </c>
      <c r="F18" s="38"/>
      <c r="G18" s="41">
        <f>SUM(G16:G17)</f>
        <v>598171.72</v>
      </c>
      <c r="H18" s="42"/>
      <c r="I18" s="41">
        <f>SUM(C18)+E18-G18</f>
        <v>28399995.590000004</v>
      </c>
      <c r="J18" s="64"/>
    </row>
    <row r="19" spans="1:10" ht="18.75">
      <c r="A19" s="5"/>
      <c r="C19" s="51"/>
      <c r="D19" s="52"/>
      <c r="E19" s="51"/>
      <c r="F19" s="52"/>
      <c r="G19" s="51"/>
      <c r="H19" s="52"/>
      <c r="I19" s="51"/>
      <c r="J19" s="63"/>
    </row>
    <row r="20" spans="1:10" ht="20.25">
      <c r="A20" s="35" t="s">
        <v>15</v>
      </c>
      <c r="C20" s="6"/>
      <c r="D20" s="7"/>
      <c r="E20" s="6"/>
      <c r="F20" s="7"/>
      <c r="G20" s="6"/>
      <c r="H20" s="7"/>
      <c r="I20" s="6"/>
      <c r="J20" s="63"/>
    </row>
    <row r="21" spans="1:10" ht="19.5" customHeight="1">
      <c r="A21" s="34" t="s">
        <v>5</v>
      </c>
      <c r="B21" s="36"/>
      <c r="C21" s="37">
        <v>389291.37</v>
      </c>
      <c r="D21" s="38"/>
      <c r="E21" s="37">
        <v>0</v>
      </c>
      <c r="F21" s="38"/>
      <c r="G21" s="37">
        <v>0</v>
      </c>
      <c r="H21" s="38"/>
      <c r="I21" s="37">
        <f>SUM(C21)+E21-G21</f>
        <v>389291.37</v>
      </c>
      <c r="J21" s="63"/>
    </row>
    <row r="22" spans="1:10" ht="19.5" customHeight="1">
      <c r="A22" s="34" t="s">
        <v>6</v>
      </c>
      <c r="B22" s="36"/>
      <c r="C22" s="37">
        <v>25733523.567</v>
      </c>
      <c r="D22" s="38"/>
      <c r="E22" s="37">
        <v>0</v>
      </c>
      <c r="F22" s="38"/>
      <c r="G22" s="37">
        <v>130775.61</v>
      </c>
      <c r="H22" s="53"/>
      <c r="I22" s="37">
        <f>SUM(C22)+E22-G22</f>
        <v>25602747.957000002</v>
      </c>
      <c r="J22" s="65"/>
    </row>
    <row r="23" spans="1:10" ht="19.5" customHeight="1">
      <c r="A23" s="39" t="s">
        <v>7</v>
      </c>
      <c r="B23" s="40"/>
      <c r="C23" s="41">
        <f>SUM(C21:C22)</f>
        <v>26122814.937000003</v>
      </c>
      <c r="D23" s="42"/>
      <c r="E23" s="41">
        <f>SUM(E21:E22)</f>
        <v>0</v>
      </c>
      <c r="F23" s="42"/>
      <c r="G23" s="41">
        <f>SUM(G21:G22)</f>
        <v>130775.61</v>
      </c>
      <c r="H23" s="42"/>
      <c r="I23" s="41">
        <f>SUM(I21:I22)</f>
        <v>25992039.327000003</v>
      </c>
      <c r="J23" s="64"/>
    </row>
    <row r="24" spans="1:10" ht="18.75">
      <c r="A24" s="5"/>
      <c r="C24" s="6"/>
      <c r="D24" s="7"/>
      <c r="E24" s="6"/>
      <c r="F24" s="7"/>
      <c r="G24" s="6"/>
      <c r="H24" s="7"/>
      <c r="I24" s="6"/>
      <c r="J24" s="63"/>
    </row>
    <row r="25" spans="1:10" ht="20.25">
      <c r="A25" s="35" t="s">
        <v>8</v>
      </c>
      <c r="C25" s="6"/>
      <c r="D25" s="7"/>
      <c r="E25" s="6"/>
      <c r="F25" s="7"/>
      <c r="G25" s="6"/>
      <c r="H25" s="7"/>
      <c r="I25" s="6"/>
      <c r="J25" s="63"/>
    </row>
    <row r="26" spans="1:10" ht="19.5" customHeight="1">
      <c r="A26" s="34" t="s">
        <v>5</v>
      </c>
      <c r="B26" s="36"/>
      <c r="C26" s="37">
        <v>410372.97</v>
      </c>
      <c r="D26" s="38"/>
      <c r="E26" s="37">
        <v>0</v>
      </c>
      <c r="F26" s="38"/>
      <c r="G26" s="37">
        <v>0</v>
      </c>
      <c r="H26" s="38"/>
      <c r="I26" s="37">
        <f>SUM(C26)+E26-G26</f>
        <v>410372.97</v>
      </c>
      <c r="J26" s="63"/>
    </row>
    <row r="27" spans="1:10" ht="19.5" customHeight="1">
      <c r="A27" s="34" t="s">
        <v>6</v>
      </c>
      <c r="B27" s="36"/>
      <c r="C27" s="37">
        <v>25451323.247</v>
      </c>
      <c r="D27" s="38"/>
      <c r="E27" s="37">
        <v>0</v>
      </c>
      <c r="F27" s="38"/>
      <c r="G27" s="37">
        <v>0</v>
      </c>
      <c r="H27" s="38"/>
      <c r="I27" s="37">
        <f>SUM(C27)+E27-G27</f>
        <v>25451323.247</v>
      </c>
      <c r="J27" s="63"/>
    </row>
    <row r="28" spans="1:10" ht="19.5" customHeight="1">
      <c r="A28" s="39" t="s">
        <v>7</v>
      </c>
      <c r="B28" s="40"/>
      <c r="C28" s="41">
        <f>SUM(C26:C27)</f>
        <v>25861696.217</v>
      </c>
      <c r="D28" s="42"/>
      <c r="E28" s="41">
        <f>SUM(E26:E27)</f>
        <v>0</v>
      </c>
      <c r="F28" s="38"/>
      <c r="G28" s="41">
        <f>SUM(G26:G27)</f>
        <v>0</v>
      </c>
      <c r="H28" s="42"/>
      <c r="I28" s="41">
        <f>SUM(I26:I27)</f>
        <v>25861696.217</v>
      </c>
      <c r="J28" s="65"/>
    </row>
    <row r="29" spans="1:10" ht="19.5" customHeight="1">
      <c r="A29" s="34"/>
      <c r="B29" s="45"/>
      <c r="C29" s="37"/>
      <c r="D29" s="38"/>
      <c r="E29" s="37"/>
      <c r="F29" s="38"/>
      <c r="G29" s="37"/>
      <c r="H29" s="38"/>
      <c r="I29" s="37"/>
      <c r="J29" s="63"/>
    </row>
    <row r="30" spans="1:10" ht="40.5">
      <c r="A30" s="59" t="s">
        <v>25</v>
      </c>
      <c r="B30" s="45"/>
      <c r="C30" s="37"/>
      <c r="D30" s="38"/>
      <c r="E30" s="37"/>
      <c r="F30" s="38"/>
      <c r="G30" s="37"/>
      <c r="H30" s="38"/>
      <c r="I30" s="37"/>
      <c r="J30" s="63"/>
    </row>
    <row r="31" spans="1:10" ht="19.5" customHeight="1">
      <c r="A31" s="34" t="s">
        <v>5</v>
      </c>
      <c r="B31" s="45"/>
      <c r="C31" s="37">
        <v>0</v>
      </c>
      <c r="D31" s="38"/>
      <c r="E31" s="37">
        <v>0</v>
      </c>
      <c r="F31" s="38"/>
      <c r="G31" s="37">
        <v>0</v>
      </c>
      <c r="H31" s="38"/>
      <c r="I31" s="37">
        <f>SUM(C31)+E31-G31</f>
        <v>0</v>
      </c>
      <c r="J31" s="63"/>
    </row>
    <row r="32" spans="1:10" ht="19.5" customHeight="1">
      <c r="A32" s="34" t="s">
        <v>6</v>
      </c>
      <c r="B32" s="45"/>
      <c r="C32" s="37">
        <v>0</v>
      </c>
      <c r="D32" s="38"/>
      <c r="E32" s="37">
        <v>0</v>
      </c>
      <c r="F32" s="38"/>
      <c r="G32" s="37">
        <v>0</v>
      </c>
      <c r="H32" s="38"/>
      <c r="I32" s="37">
        <f>SUM(C32)+E32-G32</f>
        <v>0</v>
      </c>
      <c r="J32" s="63"/>
    </row>
    <row r="33" spans="1:10" ht="19.5" customHeight="1">
      <c r="A33" s="39" t="s">
        <v>7</v>
      </c>
      <c r="B33" s="40"/>
      <c r="C33" s="41">
        <f>SUM(C31:C32)</f>
        <v>0</v>
      </c>
      <c r="D33" s="42"/>
      <c r="E33" s="41">
        <f>SUM(E31:E32)</f>
        <v>0</v>
      </c>
      <c r="F33" s="42"/>
      <c r="G33" s="41">
        <f>SUM(G31:G32)</f>
        <v>0</v>
      </c>
      <c r="H33" s="42"/>
      <c r="I33" s="41">
        <f>SUM(I31:I32)</f>
        <v>0</v>
      </c>
      <c r="J33" s="64"/>
    </row>
    <row r="34" spans="1:10" ht="18.75">
      <c r="A34" s="5"/>
      <c r="C34" s="6"/>
      <c r="D34" s="7"/>
      <c r="E34" s="6"/>
      <c r="F34" s="7"/>
      <c r="G34" s="6"/>
      <c r="H34" s="7"/>
      <c r="I34" s="6"/>
      <c r="J34" s="63"/>
    </row>
    <row r="35" spans="1:10" ht="20.25">
      <c r="A35" s="77" t="s">
        <v>34</v>
      </c>
      <c r="B35" s="78"/>
      <c r="C35" s="6"/>
      <c r="D35" s="7"/>
      <c r="E35" s="6"/>
      <c r="F35" s="7"/>
      <c r="G35" s="6"/>
      <c r="H35" s="7"/>
      <c r="I35" s="6"/>
      <c r="J35" s="63"/>
    </row>
    <row r="36" spans="1:10" ht="19.5" customHeight="1">
      <c r="A36" s="34" t="s">
        <v>5</v>
      </c>
      <c r="B36" s="36"/>
      <c r="C36" s="37">
        <v>68935.268</v>
      </c>
      <c r="D36" s="38"/>
      <c r="E36" s="37">
        <v>0</v>
      </c>
      <c r="F36" s="38"/>
      <c r="G36" s="37">
        <v>0</v>
      </c>
      <c r="H36" s="38"/>
      <c r="I36" s="37">
        <f>SUM(C36)+E36-G36</f>
        <v>68935.268</v>
      </c>
      <c r="J36" s="63"/>
    </row>
    <row r="37" spans="1:10" ht="19.5" customHeight="1">
      <c r="A37" s="34" t="s">
        <v>6</v>
      </c>
      <c r="B37" s="36"/>
      <c r="C37" s="37">
        <v>25174907.923</v>
      </c>
      <c r="D37" s="38"/>
      <c r="E37" s="37">
        <v>0</v>
      </c>
      <c r="F37" s="38"/>
      <c r="G37" s="37">
        <v>980.7</v>
      </c>
      <c r="H37" s="38"/>
      <c r="I37" s="37">
        <f>SUM(C37)+E37-G37</f>
        <v>25173927.223</v>
      </c>
      <c r="J37" s="63"/>
    </row>
    <row r="38" spans="1:10" ht="19.5" customHeight="1">
      <c r="A38" s="39" t="s">
        <v>7</v>
      </c>
      <c r="B38" s="40"/>
      <c r="C38" s="41">
        <f>SUM(C36:C37)</f>
        <v>25243843.191</v>
      </c>
      <c r="D38" s="42"/>
      <c r="E38" s="41">
        <f>SUM(E36:E37)</f>
        <v>0</v>
      </c>
      <c r="F38" s="42"/>
      <c r="G38" s="41">
        <f>SUM(G36:G37)</f>
        <v>980.7</v>
      </c>
      <c r="H38" s="42"/>
      <c r="I38" s="41">
        <f>SUM(I36:I37)</f>
        <v>25242862.491</v>
      </c>
      <c r="J38" s="64"/>
    </row>
    <row r="39" spans="1:10" ht="19.5" customHeight="1">
      <c r="A39" s="34"/>
      <c r="B39" s="45"/>
      <c r="C39" s="37"/>
      <c r="D39" s="38"/>
      <c r="E39" s="37"/>
      <c r="F39" s="38"/>
      <c r="G39" s="37"/>
      <c r="H39" s="38"/>
      <c r="I39" s="37"/>
      <c r="J39" s="63"/>
    </row>
    <row r="40" spans="1:10" ht="19.5" customHeight="1">
      <c r="A40" s="46" t="s">
        <v>32</v>
      </c>
      <c r="B40" s="45"/>
      <c r="C40" s="37"/>
      <c r="D40" s="38"/>
      <c r="E40" s="37"/>
      <c r="F40" s="38"/>
      <c r="G40" s="37"/>
      <c r="H40" s="38"/>
      <c r="I40" s="37"/>
      <c r="J40" s="63"/>
    </row>
    <row r="41" spans="1:10" ht="19.5" customHeight="1">
      <c r="A41" s="34" t="s">
        <v>26</v>
      </c>
      <c r="B41" s="45"/>
      <c r="C41" s="37">
        <v>0</v>
      </c>
      <c r="D41" s="38"/>
      <c r="E41" s="37">
        <v>0</v>
      </c>
      <c r="F41" s="38"/>
      <c r="G41" s="37">
        <v>0</v>
      </c>
      <c r="H41" s="38"/>
      <c r="I41" s="37">
        <f>SUM(C41,E41,-G41)</f>
        <v>0</v>
      </c>
      <c r="J41" s="63"/>
    </row>
    <row r="42" spans="1:10" ht="19.5" customHeight="1">
      <c r="A42" s="34" t="s">
        <v>27</v>
      </c>
      <c r="B42" s="45"/>
      <c r="C42" s="37">
        <v>54575976.133</v>
      </c>
      <c r="D42" s="38"/>
      <c r="E42" s="37">
        <v>0</v>
      </c>
      <c r="F42" s="38"/>
      <c r="G42" s="37">
        <v>0</v>
      </c>
      <c r="H42" s="38"/>
      <c r="I42" s="37">
        <f>SUM(C42,E42,-G42)</f>
        <v>54575976.133</v>
      </c>
      <c r="J42" s="63"/>
    </row>
    <row r="43" spans="1:10" ht="19.5" customHeight="1">
      <c r="A43" s="39" t="s">
        <v>28</v>
      </c>
      <c r="B43" s="40"/>
      <c r="C43" s="41">
        <f>SUM(C41:C42)</f>
        <v>54575976.133</v>
      </c>
      <c r="D43" s="42"/>
      <c r="E43" s="41">
        <f>SUM(E41:E42)</f>
        <v>0</v>
      </c>
      <c r="F43" s="42"/>
      <c r="G43" s="41">
        <f>SUM(G41:G42)</f>
        <v>0</v>
      </c>
      <c r="H43" s="42"/>
      <c r="I43" s="41">
        <f>SUM(I41:I42)</f>
        <v>54575976.133</v>
      </c>
      <c r="J43" s="64"/>
    </row>
    <row r="44" spans="1:10" ht="18.75">
      <c r="A44" s="5"/>
      <c r="C44" s="6"/>
      <c r="D44" s="7"/>
      <c r="E44" s="6"/>
      <c r="F44" s="7"/>
      <c r="G44" s="6"/>
      <c r="H44" s="7"/>
      <c r="I44" s="6"/>
      <c r="J44" s="63"/>
    </row>
    <row r="45" spans="1:10" ht="20.25">
      <c r="A45" s="35" t="s">
        <v>16</v>
      </c>
      <c r="C45" s="6"/>
      <c r="D45" s="7"/>
      <c r="E45" s="6"/>
      <c r="F45" s="7"/>
      <c r="G45" s="6"/>
      <c r="H45" s="7"/>
      <c r="I45" s="6"/>
      <c r="J45" s="63"/>
    </row>
    <row r="46" spans="1:10" ht="20.25">
      <c r="A46" s="79" t="s">
        <v>35</v>
      </c>
      <c r="B46" s="80"/>
      <c r="C46" s="6"/>
      <c r="D46" s="7"/>
      <c r="E46" s="6"/>
      <c r="F46" s="7"/>
      <c r="G46" s="6"/>
      <c r="H46" s="7"/>
      <c r="I46" s="6"/>
      <c r="J46" s="63"/>
    </row>
    <row r="47" spans="1:10" ht="19.5" customHeight="1">
      <c r="A47" s="34" t="s">
        <v>5</v>
      </c>
      <c r="B47" s="36"/>
      <c r="C47" s="37">
        <v>0</v>
      </c>
      <c r="D47" s="38"/>
      <c r="E47" s="37">
        <v>0</v>
      </c>
      <c r="F47" s="38"/>
      <c r="G47" s="37">
        <v>0</v>
      </c>
      <c r="H47" s="38"/>
      <c r="I47" s="37">
        <f>SUM(C47)+E47-G47</f>
        <v>0</v>
      </c>
      <c r="J47" s="63"/>
    </row>
    <row r="48" spans="1:10" ht="19.5" customHeight="1">
      <c r="A48" s="34" t="s">
        <v>6</v>
      </c>
      <c r="B48" s="36"/>
      <c r="C48" s="37">
        <v>7912254.288</v>
      </c>
      <c r="D48" s="38"/>
      <c r="E48" s="37">
        <v>0</v>
      </c>
      <c r="F48" s="38"/>
      <c r="G48" s="37">
        <v>0</v>
      </c>
      <c r="H48" s="38"/>
      <c r="I48" s="37">
        <f>SUM(C48)+E48-G48</f>
        <v>7912254.288</v>
      </c>
      <c r="J48" s="63"/>
    </row>
    <row r="49" spans="1:10" ht="19.5">
      <c r="A49" s="39" t="s">
        <v>7</v>
      </c>
      <c r="B49" s="40"/>
      <c r="C49" s="41">
        <f>SUM(C47:C48)</f>
        <v>7912254.288</v>
      </c>
      <c r="D49" s="42"/>
      <c r="E49" s="41">
        <f>SUM(E47:E48)</f>
        <v>0</v>
      </c>
      <c r="F49" s="38"/>
      <c r="G49" s="41">
        <f>SUM(G47:G48)</f>
        <v>0</v>
      </c>
      <c r="H49" s="42"/>
      <c r="I49" s="41">
        <f>SUM(I47:I48)</f>
        <v>7912254.288</v>
      </c>
      <c r="J49" s="64"/>
    </row>
    <row r="50" spans="1:10" ht="19.5" thickBot="1">
      <c r="A50" s="5"/>
      <c r="C50" s="6"/>
      <c r="D50" s="7"/>
      <c r="E50" s="54"/>
      <c r="F50" s="7"/>
      <c r="G50" s="6"/>
      <c r="H50" s="7"/>
      <c r="I50" s="6"/>
      <c r="J50" s="63"/>
    </row>
    <row r="51" spans="1:10" ht="21.75" customHeight="1">
      <c r="A51" s="23" t="s">
        <v>10</v>
      </c>
      <c r="B51" s="24" t="s">
        <v>1</v>
      </c>
      <c r="C51" s="25">
        <f>SUM(C16,C21,C26,C31,C36,C41,C47)</f>
        <v>873614.998</v>
      </c>
      <c r="D51" s="26"/>
      <c r="E51" s="55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873614.998</v>
      </c>
      <c r="J51" s="63"/>
    </row>
    <row r="52" spans="1:10" ht="21.75" customHeight="1">
      <c r="A52" s="20" t="s">
        <v>11</v>
      </c>
      <c r="B52" s="12"/>
      <c r="C52" s="21">
        <f>SUM(C17,C22,C27,C32,C37,C42,C48)</f>
        <v>167841137.078</v>
      </c>
      <c r="D52" s="22"/>
      <c r="E52" s="21">
        <f>SUM(E17,E22,E27,E32,E37,E42,E48)</f>
        <v>0</v>
      </c>
      <c r="F52" s="22"/>
      <c r="G52" s="21">
        <f>SUM(G17,G22,G27,G32,G37,G42,G48)</f>
        <v>729928.0299999999</v>
      </c>
      <c r="H52" s="22"/>
      <c r="I52" s="21">
        <f>SUM(I17,I22,I27,I32,I37,I42,I48)</f>
        <v>167111209.048</v>
      </c>
      <c r="J52" s="63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168714752.076</v>
      </c>
      <c r="D53" s="30"/>
      <c r="E53" s="31">
        <f>SUM(E18,E23,E28,E33,E38,E43,E49)</f>
        <v>0</v>
      </c>
      <c r="F53" s="30"/>
      <c r="G53" s="31">
        <f>SUM(G18,G23,G28,G33,G38,G43,G49)</f>
        <v>729928.0299999999</v>
      </c>
      <c r="H53" s="30"/>
      <c r="I53" s="31">
        <f>SUM(I18,I23,I28,I33,I38,I43,I49)</f>
        <v>167984824.046</v>
      </c>
      <c r="J53" s="63"/>
    </row>
    <row r="56" spans="1:9" ht="19.5">
      <c r="A56" s="56" t="s">
        <v>22</v>
      </c>
      <c r="B56" s="44"/>
      <c r="C56" s="44"/>
      <c r="D56" s="44"/>
      <c r="E56" s="44"/>
      <c r="F56" s="57"/>
      <c r="G56" s="57"/>
      <c r="H56" s="57"/>
      <c r="I56" s="57"/>
    </row>
    <row r="57" spans="1:9" ht="19.5">
      <c r="A57" s="56" t="s">
        <v>36</v>
      </c>
      <c r="B57" s="44"/>
      <c r="C57" s="44"/>
      <c r="D57" s="44"/>
      <c r="E57" s="44"/>
      <c r="F57" s="56"/>
      <c r="G57" s="56"/>
      <c r="H57" s="57"/>
      <c r="I57" s="57"/>
    </row>
    <row r="58" spans="1:9" ht="19.5">
      <c r="A58" s="56" t="s">
        <v>24</v>
      </c>
      <c r="B58" s="44"/>
      <c r="C58" s="44"/>
      <c r="D58" s="44"/>
      <c r="E58" s="44"/>
      <c r="F58" s="57"/>
      <c r="G58" s="57"/>
      <c r="H58" s="57"/>
      <c r="I58" s="57"/>
    </row>
    <row r="59" ht="18.75">
      <c r="A59" s="58"/>
    </row>
    <row r="60" spans="1:9" ht="19.5">
      <c r="A60" s="76" t="s">
        <v>18</v>
      </c>
      <c r="B60" s="70"/>
      <c r="C60" s="70"/>
      <c r="D60" s="70"/>
      <c r="E60" s="70"/>
      <c r="F60" s="70"/>
      <c r="G60" s="70"/>
      <c r="H60" s="70"/>
      <c r="I60" s="70"/>
    </row>
    <row r="61" spans="1:9" ht="19.5">
      <c r="A61" s="76" t="s">
        <v>19</v>
      </c>
      <c r="B61" s="70"/>
      <c r="C61" s="70"/>
      <c r="D61" s="70"/>
      <c r="E61" s="70"/>
      <c r="F61" s="70"/>
      <c r="G61" s="70"/>
      <c r="H61" s="70"/>
      <c r="I61" s="70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2015-07-30T14:43:49Z</dcterms:modified>
  <cp:category/>
  <cp:version/>
  <cp:contentType/>
  <cp:contentStatus/>
</cp:coreProperties>
</file>