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<sst xmlns="http://schemas.openxmlformats.org/spreadsheetml/2006/main" count="111" uniqueCount="38">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</sst>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O5" sqref="O5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5"/>
      <c r="B5" s="76"/>
      <c r="C5" s="76"/>
      <c r="D5" s="76"/>
      <c r="E5" s="76"/>
      <c r="F5" s="76"/>
      <c r="G5" s="76"/>
      <c r="H5" s="76"/>
      <c r="I5" s="76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46" t="s">
        <v>29</v>
      </c>
      <c r="H8" s="74">
        <v>43306</v>
      </c>
      <c r="I8" s="74"/>
    </row>
    <row r="9" spans="1:9" ht="20.25" customHeight="1">
      <c r="A9" s="12" t="s">
        <v>20</v>
      </c>
      <c r="G9" s="11" t="s">
        <v>30</v>
      </c>
      <c r="H9" s="74">
        <v>43305</v>
      </c>
      <c r="I9" s="74"/>
    </row>
    <row r="10" ht="18" thickBot="1">
      <c r="A10" s="31" t="s">
        <v>21</v>
      </c>
    </row>
    <row r="11" spans="1:9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305172.076</v>
      </c>
      <c r="D15" s="37"/>
      <c r="E15" s="36">
        <v>0</v>
      </c>
      <c r="F15" s="37"/>
      <c r="G15" s="36">
        <v>0</v>
      </c>
      <c r="H15" s="37"/>
      <c r="I15" s="36">
        <f>SUM(C15)+E15-G15</f>
        <v>305172.076</v>
      </c>
    </row>
    <row r="16" spans="1:9" ht="19.5" customHeight="1">
      <c r="A16" s="38" t="s">
        <v>7</v>
      </c>
      <c r="B16" s="39"/>
      <c r="C16" s="40">
        <f>SUM(C14:C15)</f>
        <v>305493.586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305493.586</v>
      </c>
    </row>
    <row r="17" spans="1:9" ht="18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1157.434</v>
      </c>
      <c r="D20" s="37"/>
      <c r="E20" s="36">
        <v>0</v>
      </c>
      <c r="F20" s="37"/>
      <c r="G20" s="36">
        <v>0</v>
      </c>
      <c r="H20" s="37"/>
      <c r="I20" s="36">
        <f>SUM(C20)+E20-G20</f>
        <v>1157.434</v>
      </c>
    </row>
    <row r="21" spans="1:9" ht="19.5" customHeight="1">
      <c r="A21" s="38" t="s">
        <v>7</v>
      </c>
      <c r="B21" s="39"/>
      <c r="C21" s="40">
        <f>SUM(C19:C20)</f>
        <v>11027.483999999999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11027.483999999999</v>
      </c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225.05</v>
      </c>
      <c r="D24" s="37"/>
      <c r="E24" s="36">
        <v>0</v>
      </c>
      <c r="F24" s="37"/>
      <c r="G24" s="36">
        <v>0</v>
      </c>
      <c r="H24" s="37"/>
      <c r="I24" s="36">
        <f>SUM(C24)+E24-G24</f>
        <v>225.05</v>
      </c>
    </row>
    <row r="25" spans="1:9" ht="19.5" customHeight="1">
      <c r="A25" s="33" t="s">
        <v>27</v>
      </c>
      <c r="B25" s="44"/>
      <c r="C25" s="36">
        <v>96254.769</v>
      </c>
      <c r="D25" s="37"/>
      <c r="E25" s="36">
        <v>0</v>
      </c>
      <c r="F25" s="37"/>
      <c r="G25" s="36"/>
      <c r="H25" s="37"/>
      <c r="I25" s="36">
        <f>SUM(C25)+E25-G25</f>
        <v>96254.769</v>
      </c>
    </row>
    <row r="26" spans="1:9" ht="19.5" customHeight="1">
      <c r="A26" s="38" t="s">
        <v>28</v>
      </c>
      <c r="B26" s="39"/>
      <c r="C26" s="40">
        <f>SUM(C24:C25)</f>
        <v>96479.819</v>
      </c>
      <c r="D26" s="41"/>
      <c r="E26" s="40">
        <f>SUM(E24:E25)</f>
        <v>0</v>
      </c>
      <c r="F26" s="41"/>
      <c r="G26" s="40">
        <f>SUM(G24:G25)</f>
        <v>0</v>
      </c>
      <c r="H26" s="41"/>
      <c r="I26" s="71">
        <f>SUM(I24:I25)</f>
        <v>96479.819</v>
      </c>
    </row>
    <row r="27" spans="1:9" ht="18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5974823.027</v>
      </c>
      <c r="D30" s="37"/>
      <c r="E30" s="36">
        <v>0</v>
      </c>
      <c r="F30" s="37"/>
      <c r="G30" s="36">
        <v>0</v>
      </c>
      <c r="H30" s="37"/>
      <c r="I30" s="36">
        <f>SUM(C30)+E30-G30</f>
        <v>5974823.027</v>
      </c>
    </row>
    <row r="31" spans="1:9" ht="19.5" customHeight="1">
      <c r="A31" s="38" t="s">
        <v>7</v>
      </c>
      <c r="B31" s="39"/>
      <c r="C31" s="40">
        <f>SUM(C29:C30)</f>
        <v>5975466.027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5975466.027</v>
      </c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0</v>
      </c>
      <c r="H35" s="37"/>
      <c r="I35" s="36">
        <f>SUM(C35,E35,-G35)</f>
        <v>125289</v>
      </c>
    </row>
    <row r="36" spans="1:9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125706.95</v>
      </c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1785685.908</v>
      </c>
      <c r="D40" s="37"/>
      <c r="E40" s="36">
        <v>0</v>
      </c>
      <c r="F40" s="37"/>
      <c r="G40" s="36">
        <v>0</v>
      </c>
      <c r="H40" s="37"/>
      <c r="I40" s="36">
        <f>SUM(C40,E40,-G40)</f>
        <v>1785685.908</v>
      </c>
    </row>
    <row r="41" spans="1:9" ht="19.5" customHeight="1">
      <c r="A41" s="38" t="s">
        <v>28</v>
      </c>
      <c r="B41" s="39"/>
      <c r="C41" s="40">
        <f>SUM(C39:C40)</f>
        <v>1785685.908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1785685.908</v>
      </c>
    </row>
    <row r="42" spans="1:9" ht="18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9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9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367882.654</v>
      </c>
      <c r="D54" s="37"/>
      <c r="E54" s="36">
        <v>0</v>
      </c>
      <c r="F54" s="37"/>
      <c r="G54" s="36">
        <v>0</v>
      </c>
      <c r="H54" s="37"/>
      <c r="I54" s="36">
        <f>SUM(C54)+E54-G54</f>
        <v>367882.654</v>
      </c>
    </row>
    <row r="55" spans="1:9" ht="19.5" thickBot="1">
      <c r="A55" s="67" t="s">
        <v>7</v>
      </c>
      <c r="B55" s="68"/>
      <c r="C55" s="69">
        <f>SUM(C53:C54)</f>
        <v>368173.45499999996</v>
      </c>
      <c r="D55" s="70"/>
      <c r="E55" s="69">
        <f>SUM(E53:E54)</f>
        <v>0</v>
      </c>
      <c r="F55" s="70"/>
      <c r="G55" s="69">
        <f>SUM(G53:G54)</f>
        <v>0</v>
      </c>
      <c r="H55" s="70"/>
      <c r="I55" s="69">
        <f>SUM(I53:I54)</f>
        <v>368173.45499999996</v>
      </c>
    </row>
    <row r="56" spans="1:9" ht="21.75" customHeight="1">
      <c r="A56" s="18" t="s">
        <v>10</v>
      </c>
      <c r="B56" s="66" t="s">
        <v>1</v>
      </c>
      <c r="C56" s="19">
        <f>SUM(C14,C19,C24,C29,C34,C39,C44,C49,C53)</f>
        <v>12122.010999999999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12122.010999999999</v>
      </c>
    </row>
    <row r="57" spans="1:9" ht="21.75" customHeight="1">
      <c r="A57" s="18" t="s">
        <v>11</v>
      </c>
      <c r="B57" s="11"/>
      <c r="C57" s="19">
        <f>SUM(C15,C20,C25,C30,C35,C40,C45,C50,C54)</f>
        <v>8667896.316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8667896.316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8680018.327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8680018.327</v>
      </c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8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L12" sqref="L12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3" ht="18">
      <c r="A5" s="75"/>
      <c r="B5" s="76"/>
      <c r="C5" s="76"/>
      <c r="D5" s="76"/>
      <c r="E5" s="76"/>
      <c r="F5" s="76"/>
      <c r="G5" s="76"/>
      <c r="H5" s="76"/>
      <c r="I5" s="76"/>
      <c r="M5" s="49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11" t="s">
        <v>29</v>
      </c>
      <c r="H8" s="74">
        <v>43306</v>
      </c>
      <c r="I8" s="74"/>
    </row>
    <row r="9" spans="1:9" ht="20.25" customHeight="1">
      <c r="A9" s="12" t="s">
        <v>33</v>
      </c>
      <c r="G9" s="11" t="s">
        <v>30</v>
      </c>
      <c r="H9" s="74">
        <v>43305</v>
      </c>
      <c r="I9" s="74"/>
    </row>
    <row r="10" ht="18" thickBot="1">
      <c r="A10" s="2" t="s">
        <v>21</v>
      </c>
    </row>
    <row r="11" spans="1:10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39092037.722</v>
      </c>
      <c r="D15" s="37"/>
      <c r="E15" s="36">
        <v>0</v>
      </c>
      <c r="F15" s="37"/>
      <c r="G15" s="36">
        <v>63676.64</v>
      </c>
      <c r="H15" s="37"/>
      <c r="I15" s="36">
        <f>SUM(C15)+E15-G15</f>
        <v>39028361.082</v>
      </c>
      <c r="J15" s="30"/>
    </row>
    <row r="16" spans="1:10" ht="19.5" customHeight="1">
      <c r="A16" s="38" t="s">
        <v>7</v>
      </c>
      <c r="B16" s="39"/>
      <c r="C16" s="40">
        <f>SUM(C14:C15)</f>
        <v>39099006.412</v>
      </c>
      <c r="D16" s="41"/>
      <c r="E16" s="40">
        <f>SUM(E14:E15)</f>
        <v>0</v>
      </c>
      <c r="F16" s="37"/>
      <c r="G16" s="40">
        <f>SUM(G14:G15)</f>
        <v>63676.64</v>
      </c>
      <c r="H16" s="41"/>
      <c r="I16" s="40">
        <f>SUM(C16)+E16-G16</f>
        <v>39035329.772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812032.15</v>
      </c>
      <c r="D19" s="37"/>
      <c r="E19" s="36">
        <v>0</v>
      </c>
      <c r="F19" s="37"/>
      <c r="G19" s="36">
        <v>0</v>
      </c>
      <c r="H19" s="37"/>
      <c r="I19" s="36">
        <f>SUM(C19)+E19-G19</f>
        <v>812032.15</v>
      </c>
      <c r="J19" s="30"/>
    </row>
    <row r="20" spans="1:10" ht="19.5" customHeight="1">
      <c r="A20" s="33" t="s">
        <v>6</v>
      </c>
      <c r="B20" s="35"/>
      <c r="C20" s="36">
        <v>31738808.912</v>
      </c>
      <c r="D20" s="37"/>
      <c r="E20" s="36">
        <v>0</v>
      </c>
      <c r="F20" s="37"/>
      <c r="G20" s="36">
        <v>0</v>
      </c>
      <c r="H20" s="53"/>
      <c r="I20" s="36">
        <f>SUM(C20)+E20-G20</f>
        <v>31738808.912</v>
      </c>
      <c r="J20" s="30"/>
    </row>
    <row r="21" spans="1:10" ht="19.5" customHeight="1">
      <c r="A21" s="38" t="s">
        <v>7</v>
      </c>
      <c r="B21" s="39"/>
      <c r="C21" s="40">
        <f>SUM(C19:C20)</f>
        <v>32550841.062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32550841.062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4" t="s">
        <v>34</v>
      </c>
      <c r="B23" s="85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16054269.881</v>
      </c>
      <c r="D25" s="37"/>
      <c r="E25" s="36">
        <v>0</v>
      </c>
      <c r="F25" s="37"/>
      <c r="G25" s="36">
        <v>2000.19</v>
      </c>
      <c r="H25" s="37"/>
      <c r="I25" s="36">
        <f>SUM(C25)+E25-G25</f>
        <v>16052269.691</v>
      </c>
      <c r="J25" s="30"/>
    </row>
    <row r="26" spans="1:10" ht="19.5" customHeight="1">
      <c r="A26" s="38" t="s">
        <v>7</v>
      </c>
      <c r="B26" s="39"/>
      <c r="C26" s="40">
        <f>SUM(C24:C25)</f>
        <v>16132614.816</v>
      </c>
      <c r="D26" s="41"/>
      <c r="E26" s="40">
        <f>SUM(E24:E25)</f>
        <v>0</v>
      </c>
      <c r="F26" s="37"/>
      <c r="G26" s="40">
        <f>SUM(G24:G25)</f>
        <v>2000.19</v>
      </c>
      <c r="H26" s="41"/>
      <c r="I26" s="40">
        <f>SUM(I24:I25)</f>
        <v>16130614.626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26677224.008</v>
      </c>
      <c r="D30" s="37"/>
      <c r="E30" s="36">
        <v>0</v>
      </c>
      <c r="F30" s="37"/>
      <c r="G30" s="36">
        <v>0</v>
      </c>
      <c r="H30" s="37"/>
      <c r="I30" s="36">
        <f>SUM(C30)+E30-G30</f>
        <v>26677224.008</v>
      </c>
      <c r="J30" s="30"/>
    </row>
    <row r="31" spans="1:10" ht="19.5" customHeight="1">
      <c r="A31" s="38" t="s">
        <v>7</v>
      </c>
      <c r="B31" s="39"/>
      <c r="C31" s="40">
        <f>SUM(C29:C30)</f>
        <v>27041063.068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27041063.068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0" t="s">
        <v>25</v>
      </c>
      <c r="B33" s="81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352445.013</v>
      </c>
      <c r="D35" s="37"/>
      <c r="E35" s="36">
        <v>0</v>
      </c>
      <c r="F35" s="37"/>
      <c r="G35" s="36">
        <v>0</v>
      </c>
      <c r="H35" s="37"/>
      <c r="I35" s="36">
        <f>SUM(C35)+E35-G35</f>
        <v>352445.013</v>
      </c>
      <c r="J35" s="30"/>
    </row>
    <row r="36" spans="1:10" ht="19.5" customHeight="1">
      <c r="A36" s="38" t="s">
        <v>7</v>
      </c>
      <c r="B36" s="39"/>
      <c r="C36" s="40">
        <f>SUM(C34:C35)</f>
        <v>368749.533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368749.533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143464871.624</v>
      </c>
      <c r="D40" s="37"/>
      <c r="E40" s="36">
        <v>0</v>
      </c>
      <c r="F40" s="37"/>
      <c r="G40" s="36">
        <v>0</v>
      </c>
      <c r="H40" s="37"/>
      <c r="I40" s="36">
        <f>SUM(C40,E40,-G40)</f>
        <v>143464871.624</v>
      </c>
      <c r="J40" s="30"/>
    </row>
    <row r="41" spans="1:10" ht="19.5" customHeight="1">
      <c r="A41" s="38" t="s">
        <v>28</v>
      </c>
      <c r="B41" s="39"/>
      <c r="C41" s="40">
        <f>SUM(C39:C40)</f>
        <v>143464871.624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143464871.624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2" t="s">
        <v>35</v>
      </c>
      <c r="B48" s="83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19371782.379</v>
      </c>
      <c r="D50" s="37"/>
      <c r="E50" s="36">
        <v>0</v>
      </c>
      <c r="F50" s="37"/>
      <c r="G50" s="36">
        <v>0</v>
      </c>
      <c r="H50" s="53"/>
      <c r="I50" s="36">
        <f>SUM(C50)+E50-G50</f>
        <v>19371782.379</v>
      </c>
      <c r="J50" s="30"/>
    </row>
    <row r="51" spans="1:10" ht="19.5" thickBot="1">
      <c r="A51" s="38" t="s">
        <v>7</v>
      </c>
      <c r="B51" s="39"/>
      <c r="C51" s="40">
        <f>SUM(C49:C50)</f>
        <v>19371782.379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19371782.379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1277489.355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1277489.355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277152745.28900003</v>
      </c>
      <c r="D53" s="20"/>
      <c r="E53" s="19">
        <f>SUM(E15,E20,E25,E30,E35,E40,E45,E50)</f>
        <v>0</v>
      </c>
      <c r="F53" s="20"/>
      <c r="G53" s="19">
        <f>SUM(G15,G20,G25,G30,G35,G40,G45,G50)</f>
        <v>65676.83</v>
      </c>
      <c r="H53" s="20"/>
      <c r="I53" s="19">
        <f>SUM(I15,I20,I25,I30,I35,I40,I45,I50)</f>
        <v>277087068.459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278430234.64400005</v>
      </c>
      <c r="D54" s="28"/>
      <c r="E54" s="27">
        <f>SUM(E16,E21,E26,E31,E36,E41,E46,E51)</f>
        <v>0</v>
      </c>
      <c r="F54" s="28"/>
      <c r="G54" s="27">
        <f>SUM(G16,G21,G26,G31,G36,G41,G46,G51)</f>
        <v>65676.83</v>
      </c>
      <c r="H54" s="28"/>
      <c r="I54" s="27">
        <f>SUM(I16,I21,I26,I31,I36,I41,I46,I51)</f>
        <v>278364557.814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8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2018-07-25T18:55:49Z</dcterms:modified>
  <cp:category/>
  <cp:version/>
  <cp:contentType/>
  <cp:contentStatus/>
</cp:coreProperties>
</file>