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30" windowWidth="13635" windowHeight="8535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<sst xmlns="http://schemas.openxmlformats.org/spreadsheetml/2006/main" count="103" uniqueCount="37">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</sst>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164" fontId="7" fillId="0" borderId="21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5" xfId="0" applyFont="1" applyFill="1" applyBorder="1" applyAlignment="1">
      <alignment vertical="top" wrapText="1"/>
    </xf>
    <xf numFmtId="0" fontId="1" fillId="0" borderId="2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5" fillId="0" borderId="19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0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6" fillId="0" borderId="19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29" customWidth="1"/>
  </cols>
  <sheetData>
    <row r="5" spans="1:9" ht="18.75">
      <c r="A5" s="80"/>
      <c r="B5" s="81"/>
      <c r="C5" s="81"/>
      <c r="D5" s="81"/>
      <c r="E5" s="81"/>
      <c r="F5" s="81"/>
      <c r="G5" s="81"/>
      <c r="H5" s="81"/>
      <c r="I5" s="81"/>
    </row>
    <row r="6" ht="18.75">
      <c r="A6" s="3"/>
    </row>
    <row r="7" spans="1:9" ht="20.25">
      <c r="A7" s="82" t="s">
        <v>14</v>
      </c>
      <c r="B7" s="83"/>
      <c r="C7" s="83"/>
      <c r="D7" s="83"/>
      <c r="E7" s="83"/>
      <c r="F7" s="83"/>
      <c r="G7" s="83"/>
      <c r="H7" s="83"/>
      <c r="I7" s="83"/>
    </row>
    <row r="8" spans="1:9" ht="20.25" customHeight="1">
      <c r="A8" s="9"/>
      <c r="G8" s="21" t="s">
        <v>29</v>
      </c>
      <c r="H8" s="79">
        <v>43656</v>
      </c>
      <c r="I8" s="79"/>
    </row>
    <row r="9" spans="1:9" ht="20.25" customHeight="1">
      <c r="A9" s="9" t="s">
        <v>20</v>
      </c>
      <c r="G9" s="8" t="s">
        <v>30</v>
      </c>
      <c r="H9" s="79">
        <v>43655</v>
      </c>
      <c r="I9" s="79"/>
    </row>
    <row r="10" ht="19.5" thickBot="1">
      <c r="A10" s="18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1"/>
      <c r="B12" s="32"/>
      <c r="C12" s="33"/>
      <c r="D12" s="32"/>
      <c r="E12" s="33"/>
      <c r="F12" s="32"/>
      <c r="G12" s="33"/>
      <c r="H12" s="32"/>
      <c r="I12" s="48"/>
    </row>
    <row r="13" spans="1:9" ht="20.25">
      <c r="A13" s="60" t="s">
        <v>4</v>
      </c>
      <c r="B13" s="34"/>
      <c r="C13" s="33"/>
      <c r="D13" s="32"/>
      <c r="E13" s="33"/>
      <c r="F13" s="32"/>
      <c r="G13" s="33"/>
      <c r="H13" s="32"/>
      <c r="I13" s="33"/>
    </row>
    <row r="14" spans="1:9" ht="19.5" customHeight="1">
      <c r="A14" s="61" t="s">
        <v>5</v>
      </c>
      <c r="B14" s="35"/>
      <c r="C14" s="36">
        <v>289.35</v>
      </c>
      <c r="D14" s="37"/>
      <c r="E14" s="36">
        <v>0</v>
      </c>
      <c r="F14" s="37"/>
      <c r="G14" s="36">
        <v>0</v>
      </c>
      <c r="H14" s="37"/>
      <c r="I14" s="36">
        <f>SUM(C14)+E14-G14</f>
        <v>289.35</v>
      </c>
    </row>
    <row r="15" spans="1:9" ht="19.5" customHeight="1">
      <c r="A15" s="61" t="s">
        <v>6</v>
      </c>
      <c r="B15" s="35"/>
      <c r="C15" s="36">
        <v>238710.81199999998</v>
      </c>
      <c r="D15" s="37"/>
      <c r="E15" s="36">
        <v>0</v>
      </c>
      <c r="F15" s="37"/>
      <c r="G15" s="36">
        <v>0</v>
      </c>
      <c r="H15" s="37"/>
      <c r="I15" s="36">
        <f>SUM(C15)+E15-G15</f>
        <v>238710.81199999998</v>
      </c>
    </row>
    <row r="16" spans="1:9" ht="19.5" customHeight="1">
      <c r="A16" s="62" t="s">
        <v>7</v>
      </c>
      <c r="B16" s="38"/>
      <c r="C16" s="39">
        <f>SUM(C14:C15)</f>
        <v>239000.16199999998</v>
      </c>
      <c r="D16" s="40"/>
      <c r="E16" s="39">
        <f>SUM(E14:E15)</f>
        <v>0</v>
      </c>
      <c r="F16" s="40"/>
      <c r="G16" s="39">
        <f>SUM(G14:G15)</f>
        <v>0</v>
      </c>
      <c r="H16" s="40"/>
      <c r="I16" s="39">
        <f>SUM(C16)+E16-G16</f>
        <v>239000.16199999998</v>
      </c>
    </row>
    <row r="17" spans="1:9" ht="18.75">
      <c r="A17" s="32"/>
      <c r="B17" s="34"/>
      <c r="C17" s="43"/>
      <c r="D17" s="44"/>
      <c r="E17" s="43"/>
      <c r="F17" s="44"/>
      <c r="G17" s="43"/>
      <c r="H17" s="44"/>
      <c r="I17" s="43"/>
    </row>
    <row r="18" spans="1:9" ht="20.25">
      <c r="A18" s="60" t="s">
        <v>15</v>
      </c>
      <c r="B18" s="34"/>
      <c r="C18" s="31"/>
      <c r="D18" s="33"/>
      <c r="E18" s="33"/>
      <c r="F18" s="32"/>
      <c r="G18" s="33"/>
      <c r="H18" s="32"/>
      <c r="I18" s="33"/>
    </row>
    <row r="19" spans="1:9" ht="19.5" customHeight="1">
      <c r="A19" s="61" t="s">
        <v>5</v>
      </c>
      <c r="B19" s="35"/>
      <c r="C19" s="36">
        <v>4468.85</v>
      </c>
      <c r="D19" s="37"/>
      <c r="E19" s="36">
        <v>0</v>
      </c>
      <c r="F19" s="37"/>
      <c r="G19" s="36">
        <v>0</v>
      </c>
      <c r="H19" s="37"/>
      <c r="I19" s="36">
        <f>SUM(C19)+E19-G19</f>
        <v>4468.85</v>
      </c>
    </row>
    <row r="20" spans="1:9" ht="19.5" customHeight="1">
      <c r="A20" s="61" t="s">
        <v>6</v>
      </c>
      <c r="B20" s="35"/>
      <c r="C20" s="36">
        <v>1157.4</v>
      </c>
      <c r="D20" s="37"/>
      <c r="E20" s="36">
        <v>0</v>
      </c>
      <c r="F20" s="37"/>
      <c r="G20" s="36">
        <v>0</v>
      </c>
      <c r="H20" s="37"/>
      <c r="I20" s="36">
        <f>SUM(C20)+E20-G20</f>
        <v>1157.4</v>
      </c>
    </row>
    <row r="21" spans="1:9" ht="19.5" customHeight="1">
      <c r="A21" s="62" t="s">
        <v>7</v>
      </c>
      <c r="B21" s="38"/>
      <c r="C21" s="39">
        <f>SUM(C19:C20)</f>
        <v>5626.25</v>
      </c>
      <c r="D21" s="40"/>
      <c r="E21" s="39">
        <f>SUM(E19:E20)</f>
        <v>0</v>
      </c>
      <c r="F21" s="40"/>
      <c r="G21" s="39">
        <f>SUM(G19:G20)</f>
        <v>0</v>
      </c>
      <c r="H21" s="40"/>
      <c r="I21" s="39">
        <f>SUM(I19:I20)</f>
        <v>5626.25</v>
      </c>
    </row>
    <row r="22" spans="1:9" ht="19.5" customHeight="1">
      <c r="A22" s="60" t="s">
        <v>31</v>
      </c>
      <c r="B22" s="49"/>
      <c r="C22" s="36"/>
      <c r="D22" s="37"/>
      <c r="E22" s="36"/>
      <c r="F22" s="37"/>
      <c r="G22" s="36"/>
      <c r="H22" s="37"/>
      <c r="I22" s="36"/>
    </row>
    <row r="23" spans="1:9" ht="19.5" customHeight="1">
      <c r="A23" s="61"/>
      <c r="B23" s="49"/>
      <c r="C23" s="36"/>
      <c r="D23" s="37"/>
      <c r="E23" s="36"/>
      <c r="F23" s="37"/>
      <c r="G23" s="36"/>
      <c r="H23" s="37"/>
      <c r="I23" s="36"/>
    </row>
    <row r="24" spans="1:9" ht="19.5" customHeight="1">
      <c r="A24" s="61" t="s">
        <v>26</v>
      </c>
      <c r="B24" s="49"/>
      <c r="C24" s="36">
        <v>225.04999999999995</v>
      </c>
      <c r="D24" s="37"/>
      <c r="E24" s="36">
        <v>0</v>
      </c>
      <c r="F24" s="37"/>
      <c r="G24" s="36">
        <v>0</v>
      </c>
      <c r="H24" s="37"/>
      <c r="I24" s="36">
        <f>SUM(C24)+E24-G24</f>
        <v>225.04999999999995</v>
      </c>
    </row>
    <row r="25" spans="1:10" ht="19.5" customHeight="1">
      <c r="A25" s="61" t="s">
        <v>27</v>
      </c>
      <c r="B25" s="49"/>
      <c r="C25" s="36">
        <v>107812.62200000002</v>
      </c>
      <c r="D25" s="37"/>
      <c r="E25" s="36">
        <v>0</v>
      </c>
      <c r="F25" s="37"/>
      <c r="G25" s="36">
        <v>0</v>
      </c>
      <c r="H25" s="37"/>
      <c r="I25" s="36">
        <f>SUM(C25)+E25-G25</f>
        <v>107812.62200000002</v>
      </c>
      <c r="J25" s="41"/>
    </row>
    <row r="26" spans="1:10" ht="19.5" customHeight="1">
      <c r="A26" s="62" t="s">
        <v>28</v>
      </c>
      <c r="B26" s="38"/>
      <c r="C26" s="39">
        <f>SUM(C24:C25)</f>
        <v>108037.67200000002</v>
      </c>
      <c r="D26" s="40"/>
      <c r="E26" s="39">
        <f>SUM(E24:E25)</f>
        <v>0</v>
      </c>
      <c r="F26" s="40"/>
      <c r="G26" s="39">
        <f>SUM(G24:G25)</f>
        <v>0</v>
      </c>
      <c r="H26" s="40"/>
      <c r="I26" s="39">
        <f>SUM(I24:I25)</f>
        <v>108037.67200000002</v>
      </c>
      <c r="J26" s="41"/>
    </row>
    <row r="27" spans="1:9" ht="18.75">
      <c r="A27" s="31"/>
      <c r="B27" s="34"/>
      <c r="C27" s="33"/>
      <c r="D27" s="32"/>
      <c r="E27" s="33"/>
      <c r="F27" s="32"/>
      <c r="G27" s="33"/>
      <c r="H27" s="32"/>
      <c r="I27" s="33"/>
    </row>
    <row r="28" spans="1:9" ht="20.25">
      <c r="A28" s="60" t="s">
        <v>8</v>
      </c>
      <c r="B28" s="34"/>
      <c r="C28" s="33"/>
      <c r="D28" s="32"/>
      <c r="E28" s="33"/>
      <c r="F28" s="32"/>
      <c r="G28" s="33"/>
      <c r="H28" s="32"/>
      <c r="I28" s="33"/>
    </row>
    <row r="29" spans="1:9" ht="19.5" customHeight="1">
      <c r="A29" s="61" t="s">
        <v>5</v>
      </c>
      <c r="B29" s="35"/>
      <c r="C29" s="36">
        <v>160.75</v>
      </c>
      <c r="D29" s="37"/>
      <c r="E29" s="36">
        <v>0</v>
      </c>
      <c r="F29" s="37"/>
      <c r="G29" s="36">
        <v>0</v>
      </c>
      <c r="H29" s="37"/>
      <c r="I29" s="36">
        <f>SUM(C29)+E29-G29</f>
        <v>160.75</v>
      </c>
    </row>
    <row r="30" spans="1:9" ht="19.5" customHeight="1">
      <c r="A30" s="61" t="s">
        <v>6</v>
      </c>
      <c r="B30" s="35"/>
      <c r="C30" s="36">
        <v>5612556.832</v>
      </c>
      <c r="D30" s="37"/>
      <c r="E30" s="36">
        <v>0</v>
      </c>
      <c r="F30" s="37"/>
      <c r="G30" s="36">
        <v>0</v>
      </c>
      <c r="H30" s="37"/>
      <c r="I30" s="36">
        <f>SUM(C30)+E30-G30</f>
        <v>5612556.832</v>
      </c>
    </row>
    <row r="31" spans="1:10" ht="19.5" customHeight="1">
      <c r="A31" s="62" t="s">
        <v>7</v>
      </c>
      <c r="B31" s="38"/>
      <c r="C31" s="39">
        <f>SUM(C29:C30)</f>
        <v>5612717.582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5612717.582</v>
      </c>
      <c r="J31" s="41"/>
    </row>
    <row r="32" spans="1:9" ht="19.5" customHeight="1">
      <c r="A32" s="61"/>
      <c r="B32" s="49"/>
      <c r="C32" s="36"/>
      <c r="D32" s="37"/>
      <c r="E32" s="36"/>
      <c r="F32" s="37"/>
      <c r="G32" s="36"/>
      <c r="H32" s="37"/>
      <c r="I32" s="36"/>
    </row>
    <row r="33" spans="1:9" ht="39">
      <c r="A33" s="63" t="s">
        <v>25</v>
      </c>
      <c r="B33" s="49"/>
      <c r="C33" s="36"/>
      <c r="D33" s="37"/>
      <c r="E33" s="36"/>
      <c r="F33" s="37"/>
      <c r="G33" s="36"/>
      <c r="H33" s="37"/>
      <c r="I33" s="36"/>
    </row>
    <row r="34" spans="1:9" ht="19.5" customHeight="1">
      <c r="A34" s="61" t="s">
        <v>26</v>
      </c>
      <c r="B34" s="49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61" t="s">
        <v>27</v>
      </c>
      <c r="B35" s="49"/>
      <c r="C35" s="36">
        <v>102623.25</v>
      </c>
      <c r="D35" s="37"/>
      <c r="E35" s="36">
        <v>0</v>
      </c>
      <c r="F35" s="37"/>
      <c r="G35" s="36">
        <v>0</v>
      </c>
      <c r="H35" s="37"/>
      <c r="I35" s="36">
        <f>SUM(C35,E35,-G35)</f>
        <v>102623.25</v>
      </c>
    </row>
    <row r="36" spans="1:10" ht="19.5" customHeight="1">
      <c r="A36" s="62" t="s">
        <v>28</v>
      </c>
      <c r="B36" s="38"/>
      <c r="C36" s="39">
        <f>SUM(C34:C35)</f>
        <v>103041.2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103041.2</v>
      </c>
      <c r="J36" s="41"/>
    </row>
    <row r="37" spans="1:9" ht="18.75">
      <c r="A37" s="31"/>
      <c r="B37" s="34"/>
      <c r="C37" s="33"/>
      <c r="D37" s="32"/>
      <c r="E37" s="33"/>
      <c r="F37" s="32"/>
      <c r="G37" s="33"/>
      <c r="H37" s="32"/>
      <c r="I37" s="33"/>
    </row>
    <row r="38" spans="1:9" ht="20.25">
      <c r="A38" s="64" t="s">
        <v>36</v>
      </c>
      <c r="B38" s="50"/>
      <c r="C38" s="33"/>
      <c r="D38" s="32"/>
      <c r="E38" s="33"/>
      <c r="F38" s="32"/>
      <c r="G38" s="33"/>
      <c r="H38" s="32"/>
      <c r="I38" s="33"/>
    </row>
    <row r="39" spans="1:9" ht="19.5" customHeight="1">
      <c r="A39" s="61" t="s">
        <v>5</v>
      </c>
      <c r="B39" s="35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SUM(C39)+E39-G39</f>
        <v>0</v>
      </c>
    </row>
    <row r="40" spans="1:9" ht="19.5" customHeight="1">
      <c r="A40" s="61" t="s">
        <v>6</v>
      </c>
      <c r="B40" s="35"/>
      <c r="C40" s="36">
        <v>5260.383</v>
      </c>
      <c r="D40" s="37"/>
      <c r="E40" s="36">
        <v>0</v>
      </c>
      <c r="F40" s="37"/>
      <c r="G40" s="36">
        <v>0</v>
      </c>
      <c r="H40" s="37"/>
      <c r="I40" s="36">
        <f>SUM(C40)+E40-G40</f>
        <v>5260.383</v>
      </c>
    </row>
    <row r="41" spans="1:10" ht="19.5" customHeight="1">
      <c r="A41" s="62" t="s">
        <v>7</v>
      </c>
      <c r="B41" s="38"/>
      <c r="C41" s="39">
        <f>SUM(C39:C40)</f>
        <v>5260.383</v>
      </c>
      <c r="D41" s="40"/>
      <c r="E41" s="39">
        <f>SUM(E39:E40)</f>
        <v>0</v>
      </c>
      <c r="F41" s="40"/>
      <c r="G41" s="39">
        <f>SUM(G39:G40)</f>
        <v>0</v>
      </c>
      <c r="H41" s="40"/>
      <c r="I41" s="39">
        <f>SUM(I39:I40)</f>
        <v>5260.383</v>
      </c>
      <c r="J41" s="41"/>
    </row>
    <row r="42" spans="1:9" ht="19.5" customHeight="1">
      <c r="A42" s="61"/>
      <c r="B42" s="49"/>
      <c r="C42" s="36"/>
      <c r="D42" s="37"/>
      <c r="E42" s="36"/>
      <c r="F42" s="37"/>
      <c r="G42" s="36"/>
      <c r="H42" s="37"/>
      <c r="I42" s="36"/>
    </row>
    <row r="43" spans="1:9" ht="19.5" customHeight="1">
      <c r="A43" s="64" t="s">
        <v>9</v>
      </c>
      <c r="B43" s="49"/>
      <c r="C43" s="36"/>
      <c r="D43" s="37"/>
      <c r="E43" s="36"/>
      <c r="F43" s="37"/>
      <c r="G43" s="36"/>
      <c r="H43" s="37"/>
      <c r="I43" s="36"/>
    </row>
    <row r="44" spans="1:9" ht="19.5" customHeight="1">
      <c r="A44" s="61" t="s">
        <v>5</v>
      </c>
      <c r="B44" s="49"/>
      <c r="C44" s="36">
        <v>160.75</v>
      </c>
      <c r="D44" s="37"/>
      <c r="E44" s="36">
        <v>0</v>
      </c>
      <c r="F44" s="37"/>
      <c r="G44" s="36">
        <v>0</v>
      </c>
      <c r="H44" s="37"/>
      <c r="I44" s="36">
        <f>SUM(C44:G44)</f>
        <v>160.75</v>
      </c>
    </row>
    <row r="45" spans="1:9" ht="19.5" customHeight="1">
      <c r="A45" s="61" t="s">
        <v>6</v>
      </c>
      <c r="B45" s="49"/>
      <c r="C45" s="36">
        <v>6089.154</v>
      </c>
      <c r="D45" s="37"/>
      <c r="E45" s="36">
        <v>0</v>
      </c>
      <c r="F45" s="37"/>
      <c r="G45" s="36">
        <v>0</v>
      </c>
      <c r="H45" s="37"/>
      <c r="I45" s="36">
        <f>SUM(C45)+E45-G45</f>
        <v>6089.154</v>
      </c>
    </row>
    <row r="46" spans="1:9" ht="19.5" customHeight="1">
      <c r="A46" s="62" t="s">
        <v>7</v>
      </c>
      <c r="B46" s="49"/>
      <c r="C46" s="36">
        <f>SUM(C44:C45)</f>
        <v>6249.904</v>
      </c>
      <c r="D46" s="37"/>
      <c r="E46" s="39">
        <f>SUM(E44:E45)</f>
        <v>0</v>
      </c>
      <c r="F46" s="37"/>
      <c r="G46" s="39">
        <f>SUM(G44:G45)</f>
        <v>0</v>
      </c>
      <c r="H46" s="37"/>
      <c r="I46" s="36">
        <f>SUM(I44:I45)</f>
        <v>6249.904</v>
      </c>
    </row>
    <row r="47" spans="1:9" ht="20.25">
      <c r="A47" s="65" t="s">
        <v>16</v>
      </c>
      <c r="B47" s="51"/>
      <c r="C47" s="46"/>
      <c r="D47" s="47"/>
      <c r="E47" s="46"/>
      <c r="F47" s="47"/>
      <c r="G47" s="46"/>
      <c r="H47" s="47"/>
      <c r="I47" s="46"/>
    </row>
    <row r="48" spans="1:9" ht="19.5" customHeight="1">
      <c r="A48" s="61" t="s">
        <v>5</v>
      </c>
      <c r="B48" s="35"/>
      <c r="C48" s="36">
        <v>99.995</v>
      </c>
      <c r="D48" s="37"/>
      <c r="E48" s="36">
        <v>0</v>
      </c>
      <c r="F48" s="37"/>
      <c r="G48" s="36">
        <v>0</v>
      </c>
      <c r="H48" s="37"/>
      <c r="I48" s="36">
        <f>SUM(C48)+E48-G48</f>
        <v>99.995</v>
      </c>
    </row>
    <row r="49" spans="1:9" ht="19.5" customHeight="1">
      <c r="A49" s="61" t="s">
        <v>6</v>
      </c>
      <c r="B49" s="35"/>
      <c r="C49" s="36">
        <v>354791.008</v>
      </c>
      <c r="D49" s="37"/>
      <c r="E49" s="36">
        <v>0</v>
      </c>
      <c r="F49" s="37"/>
      <c r="G49" s="36">
        <v>0</v>
      </c>
      <c r="H49" s="37"/>
      <c r="I49" s="36">
        <f>SUM(C49)+E49-G49</f>
        <v>354791.008</v>
      </c>
    </row>
    <row r="50" spans="1:9" s="29" customFormat="1" ht="20.25" thickBot="1">
      <c r="A50" s="66" t="s">
        <v>7</v>
      </c>
      <c r="B50" s="52"/>
      <c r="C50" s="53">
        <f>SUM(C48:C49)</f>
        <v>354891.00299999997</v>
      </c>
      <c r="D50" s="54"/>
      <c r="E50" s="53">
        <f>SUM(E48:E49)</f>
        <v>0</v>
      </c>
      <c r="F50" s="54"/>
      <c r="G50" s="53">
        <f>SUM(G48:G49)</f>
        <v>0</v>
      </c>
      <c r="H50" s="54"/>
      <c r="I50" s="53">
        <f>SUM(I48:I49)</f>
        <v>354891.00299999997</v>
      </c>
    </row>
    <row r="51" spans="1:9" ht="21.75" customHeight="1">
      <c r="A51" s="28" t="s">
        <v>10</v>
      </c>
      <c r="B51" s="27" t="s">
        <v>1</v>
      </c>
      <c r="C51" s="10">
        <f>SUM(C14,C19,C24,C29,C34,C39,C44,C48)</f>
        <v>5822.695000000001</v>
      </c>
      <c r="D51" s="11"/>
      <c r="E51" s="10">
        <f>SUM(E14,E19,E24,E29,E34,E39,E44,E48)</f>
        <v>0</v>
      </c>
      <c r="F51" s="11"/>
      <c r="G51" s="10">
        <f>SUM(G14,G19,G24,G29,G34,G39,G44,G48)</f>
        <v>0</v>
      </c>
      <c r="H51" s="11"/>
      <c r="I51" s="10">
        <f>SUM(I14,I19,I24,I29,I34,I39,I44,I48)</f>
        <v>5822.695000000001</v>
      </c>
    </row>
    <row r="52" spans="1:9" ht="21.75" customHeight="1">
      <c r="A52" s="28" t="s">
        <v>11</v>
      </c>
      <c r="B52" s="8"/>
      <c r="C52" s="10">
        <f>SUM(C15,C20,C25,C30,C35,C40,C45,C49)</f>
        <v>6429001.461000001</v>
      </c>
      <c r="D52" s="11"/>
      <c r="E52" s="10">
        <f>SUM(E15,E20,E25,E30,E35,E40,E45,E49)</f>
        <v>0</v>
      </c>
      <c r="F52" s="11"/>
      <c r="G52" s="10">
        <f>SUM(G15,G20,G25,G30,G35,G40,G45,G49)</f>
        <v>0</v>
      </c>
      <c r="H52" s="11"/>
      <c r="I52" s="10">
        <f>SUM(I15,I20,I25,I30,I35,I40,I45,I49)</f>
        <v>6429001.461000001</v>
      </c>
    </row>
    <row r="53" spans="1:9" ht="21.75" customHeight="1" thickBot="1">
      <c r="A53" s="59" t="s">
        <v>13</v>
      </c>
      <c r="B53" s="14" t="s">
        <v>1</v>
      </c>
      <c r="C53" s="15">
        <f>SUM(C16,C21,C26,C31,C36,C41,C46,C50)</f>
        <v>6434824.156</v>
      </c>
      <c r="D53" s="16"/>
      <c r="E53" s="17">
        <f>SUM(E16,E21,E26,E31,E36,E41,E46,E50)</f>
        <v>0</v>
      </c>
      <c r="F53" s="16"/>
      <c r="G53" s="17">
        <f>SUM(G16,G21,G26,G31,G36,G41,G50)</f>
        <v>0</v>
      </c>
      <c r="H53" s="16"/>
      <c r="I53" s="17">
        <f>SUM(I16,I21,I26,I31,I36,I41,I46,I50)</f>
        <v>6434824.156</v>
      </c>
    </row>
    <row r="54" spans="1:9" ht="19.5">
      <c r="A54" s="19" t="s">
        <v>22</v>
      </c>
      <c r="B54" s="20"/>
      <c r="C54" s="20"/>
      <c r="D54" s="20"/>
      <c r="E54" s="20"/>
      <c r="F54"/>
      <c r="G54"/>
      <c r="H54"/>
      <c r="I54" s="25"/>
    </row>
    <row r="55" spans="1:9" ht="19.5">
      <c r="A55" s="19" t="s">
        <v>23</v>
      </c>
      <c r="B55" s="20"/>
      <c r="C55" s="20"/>
      <c r="D55" s="20"/>
      <c r="E55" s="20"/>
      <c r="F55" s="19"/>
      <c r="G55" s="19"/>
      <c r="H55"/>
      <c r="I55" s="25"/>
    </row>
    <row r="56" spans="1:9" ht="19.5">
      <c r="A56" s="19" t="s">
        <v>24</v>
      </c>
      <c r="B56" s="20"/>
      <c r="C56" s="20"/>
      <c r="D56" s="20"/>
      <c r="E56" s="20"/>
      <c r="F56"/>
      <c r="G56"/>
      <c r="H56"/>
      <c r="I56" s="25"/>
    </row>
    <row r="57" spans="1:9" ht="19.5">
      <c r="A57" s="77" t="s">
        <v>18</v>
      </c>
      <c r="B57" s="78"/>
      <c r="C57" s="78"/>
      <c r="D57" s="78"/>
      <c r="E57" s="78"/>
      <c r="F57" s="78"/>
      <c r="G57" s="78"/>
      <c r="H57" s="78"/>
      <c r="I57" s="78"/>
    </row>
    <row r="58" spans="1:9" ht="19.5">
      <c r="A58" s="77" t="s">
        <v>19</v>
      </c>
      <c r="B58" s="78"/>
      <c r="C58" s="78"/>
      <c r="D58" s="78"/>
      <c r="E58" s="78"/>
      <c r="F58" s="78"/>
      <c r="G58" s="78"/>
      <c r="H58" s="78"/>
      <c r="I58" s="78"/>
    </row>
  </sheetData>
  <sheetProtection/>
  <mergeCells count="6">
    <mergeCell ref="A58:I58"/>
    <mergeCell ref="H8:I8"/>
    <mergeCell ref="H9:I9"/>
    <mergeCell ref="A5:I5"/>
    <mergeCell ref="A7:I7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29" customWidth="1"/>
  </cols>
  <sheetData>
    <row r="2" ht="18.75">
      <c r="H2" s="26"/>
    </row>
    <row r="5" spans="1:13" ht="18.75">
      <c r="A5" s="80"/>
      <c r="B5" s="81"/>
      <c r="C5" s="81"/>
      <c r="D5" s="81"/>
      <c r="E5" s="81"/>
      <c r="F5" s="81"/>
      <c r="G5" s="81"/>
      <c r="H5" s="81"/>
      <c r="I5" s="81"/>
      <c r="M5" s="22"/>
    </row>
    <row r="6" ht="18.75">
      <c r="A6" s="3"/>
    </row>
    <row r="7" spans="1:9" ht="20.25">
      <c r="A7" s="82" t="s">
        <v>14</v>
      </c>
      <c r="B7" s="83"/>
      <c r="C7" s="83"/>
      <c r="D7" s="83"/>
      <c r="E7" s="83"/>
      <c r="F7" s="83"/>
      <c r="G7" s="83"/>
      <c r="H7" s="83"/>
      <c r="I7" s="83"/>
    </row>
    <row r="8" spans="1:9" ht="20.25" customHeight="1">
      <c r="A8" s="9"/>
      <c r="G8" s="8" t="s">
        <v>29</v>
      </c>
      <c r="H8" s="79">
        <v>43656</v>
      </c>
      <c r="I8" s="79"/>
    </row>
    <row r="9" spans="1:9" ht="20.25" customHeight="1">
      <c r="A9" s="9" t="s">
        <v>32</v>
      </c>
      <c r="G9" s="8" t="s">
        <v>30</v>
      </c>
      <c r="H9" s="79">
        <v>43655</v>
      </c>
      <c r="I9" s="79"/>
    </row>
    <row r="10" ht="19.5" thickBot="1">
      <c r="A10" s="2" t="s">
        <v>21</v>
      </c>
    </row>
    <row r="11" spans="1:10" ht="19.5" thickBot="1">
      <c r="A11" s="23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0"/>
    </row>
    <row r="12" spans="1:10" ht="18.75">
      <c r="A12" s="31"/>
      <c r="B12" s="32"/>
      <c r="C12" s="33"/>
      <c r="D12" s="32"/>
      <c r="E12" s="33"/>
      <c r="F12" s="32"/>
      <c r="G12" s="33"/>
      <c r="H12" s="32"/>
      <c r="I12" s="42"/>
      <c r="J12" s="30"/>
    </row>
    <row r="13" spans="1:10" ht="20.25">
      <c r="A13" s="60" t="s">
        <v>4</v>
      </c>
      <c r="B13" s="67"/>
      <c r="C13" s="33"/>
      <c r="D13" s="32"/>
      <c r="E13" s="33"/>
      <c r="F13" s="32"/>
      <c r="G13" s="33"/>
      <c r="H13" s="32"/>
      <c r="I13" s="33"/>
      <c r="J13" s="30"/>
    </row>
    <row r="14" spans="1:10" ht="19.5" customHeight="1">
      <c r="A14" s="61" t="s">
        <v>5</v>
      </c>
      <c r="B14" s="68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61" t="s">
        <v>6</v>
      </c>
      <c r="B15" s="68"/>
      <c r="C15" s="36">
        <v>47136211.455</v>
      </c>
      <c r="D15" s="37"/>
      <c r="E15" s="36">
        <v>0</v>
      </c>
      <c r="F15" s="37"/>
      <c r="G15" s="36">
        <v>0</v>
      </c>
      <c r="H15" s="37"/>
      <c r="I15" s="36">
        <f>SUM(C15)+E15-G15</f>
        <v>47136211.455</v>
      </c>
      <c r="J15" s="30"/>
    </row>
    <row r="16" spans="1:10" ht="19.5" customHeight="1">
      <c r="A16" s="62" t="s">
        <v>7</v>
      </c>
      <c r="B16" s="69"/>
      <c r="C16" s="39">
        <f>SUM(C14:C15)</f>
        <v>47143180.144999996</v>
      </c>
      <c r="D16" s="40"/>
      <c r="E16" s="39">
        <f>SUM(E14:E15)</f>
        <v>0</v>
      </c>
      <c r="F16" s="37"/>
      <c r="G16" s="39">
        <f>SUM(G14:G15)</f>
        <v>0</v>
      </c>
      <c r="H16" s="40"/>
      <c r="I16" s="39">
        <f>SUM(C16)+E16-G16</f>
        <v>47143180.144999996</v>
      </c>
      <c r="J16" s="30"/>
    </row>
    <row r="17" spans="1:10" ht="18.75">
      <c r="A17" s="31"/>
      <c r="B17" s="67"/>
      <c r="C17" s="43"/>
      <c r="D17" s="44"/>
      <c r="E17" s="43"/>
      <c r="F17" s="55"/>
      <c r="G17" s="43"/>
      <c r="H17" s="44"/>
      <c r="I17" s="43"/>
      <c r="J17" s="30"/>
    </row>
    <row r="18" spans="1:10" ht="20.25">
      <c r="A18" s="60" t="s">
        <v>15</v>
      </c>
      <c r="B18" s="67"/>
      <c r="C18" s="33"/>
      <c r="D18" s="32"/>
      <c r="E18" s="33"/>
      <c r="F18" s="32"/>
      <c r="G18" s="33"/>
      <c r="H18" s="32"/>
      <c r="I18" s="33"/>
      <c r="J18" s="30"/>
    </row>
    <row r="19" spans="1:10" ht="19.5" customHeight="1">
      <c r="A19" s="61" t="s">
        <v>5</v>
      </c>
      <c r="B19" s="68"/>
      <c r="C19" s="36">
        <v>562478.489</v>
      </c>
      <c r="D19" s="37"/>
      <c r="E19" s="36">
        <v>0</v>
      </c>
      <c r="F19" s="37"/>
      <c r="G19" s="36">
        <v>0</v>
      </c>
      <c r="H19" s="37"/>
      <c r="I19" s="36">
        <f>SUM(C19)+E19-G19</f>
        <v>562478.489</v>
      </c>
      <c r="J19" s="30"/>
    </row>
    <row r="20" spans="1:10" ht="19.5" customHeight="1">
      <c r="A20" s="61" t="s">
        <v>6</v>
      </c>
      <c r="B20" s="68"/>
      <c r="C20" s="36">
        <v>36098075.119</v>
      </c>
      <c r="D20" s="37"/>
      <c r="E20" s="36">
        <v>0</v>
      </c>
      <c r="F20" s="37"/>
      <c r="G20" s="36">
        <v>23383.264</v>
      </c>
      <c r="H20" s="45"/>
      <c r="I20" s="36">
        <f>SUM(C20)+E20-G20</f>
        <v>36074691.855000004</v>
      </c>
      <c r="J20" s="30"/>
    </row>
    <row r="21" spans="1:10" ht="19.5" customHeight="1">
      <c r="A21" s="62" t="s">
        <v>7</v>
      </c>
      <c r="B21" s="69"/>
      <c r="C21" s="39">
        <f>SUM(C19:C20)</f>
        <v>36660553.608</v>
      </c>
      <c r="D21" s="40"/>
      <c r="E21" s="39">
        <f>SUM(E19:E20)</f>
        <v>0</v>
      </c>
      <c r="F21" s="40"/>
      <c r="G21" s="39">
        <f>SUM(G19:G20)</f>
        <v>23383.264</v>
      </c>
      <c r="H21" s="40"/>
      <c r="I21" s="39">
        <f>SUM(I19:I20)</f>
        <v>36637170.344000004</v>
      </c>
      <c r="J21" s="30"/>
    </row>
    <row r="22" spans="1:10" ht="18.75">
      <c r="A22" s="31"/>
      <c r="B22" s="67"/>
      <c r="C22" s="33"/>
      <c r="D22" s="32"/>
      <c r="E22" s="33"/>
      <c r="F22" s="32"/>
      <c r="G22" s="33"/>
      <c r="H22" s="32"/>
      <c r="I22" s="33"/>
      <c r="J22" s="30"/>
    </row>
    <row r="23" spans="1:10" ht="20.25">
      <c r="A23" s="85" t="s">
        <v>33</v>
      </c>
      <c r="B23" s="86"/>
      <c r="C23" s="33"/>
      <c r="D23" s="32"/>
      <c r="E23" s="33"/>
      <c r="F23" s="32"/>
      <c r="G23" s="33"/>
      <c r="H23" s="32"/>
      <c r="I23" s="33"/>
      <c r="J23" s="30"/>
    </row>
    <row r="24" spans="1:10" ht="19.5" customHeight="1">
      <c r="A24" s="61" t="s">
        <v>5</v>
      </c>
      <c r="B24" s="68"/>
      <c r="C24" s="36">
        <v>60837.48000000001</v>
      </c>
      <c r="D24" s="37"/>
      <c r="E24" s="36">
        <v>0</v>
      </c>
      <c r="F24" s="37"/>
      <c r="G24" s="36">
        <v>0</v>
      </c>
      <c r="H24" s="37"/>
      <c r="I24" s="36">
        <f>SUM(C24)+E24-G24</f>
        <v>60837.48000000001</v>
      </c>
      <c r="J24" s="30"/>
    </row>
    <row r="25" spans="1:10" ht="19.5" customHeight="1">
      <c r="A25" s="61" t="s">
        <v>6</v>
      </c>
      <c r="B25" s="68"/>
      <c r="C25" s="36">
        <v>15370740.683</v>
      </c>
      <c r="D25" s="37"/>
      <c r="E25" s="36">
        <v>0</v>
      </c>
      <c r="F25" s="37"/>
      <c r="G25" s="36">
        <v>0</v>
      </c>
      <c r="H25" s="37"/>
      <c r="I25" s="36">
        <f>SUM(C25)+E25-G25</f>
        <v>15370740.683</v>
      </c>
      <c r="J25" s="30"/>
    </row>
    <row r="26" spans="1:10" ht="19.5" customHeight="1">
      <c r="A26" s="62" t="s">
        <v>7</v>
      </c>
      <c r="B26" s="69"/>
      <c r="C26" s="39">
        <f>SUM(C24:C25)</f>
        <v>15431578.163</v>
      </c>
      <c r="D26" s="40"/>
      <c r="E26" s="39">
        <f>SUM(E24:E25)</f>
        <v>0</v>
      </c>
      <c r="F26" s="37"/>
      <c r="G26" s="39">
        <f>SUM(G24:G25)</f>
        <v>0</v>
      </c>
      <c r="H26" s="40"/>
      <c r="I26" s="39">
        <f>SUM(I24:I25)</f>
        <v>15431578.163</v>
      </c>
      <c r="J26" s="58"/>
    </row>
    <row r="27" spans="1:10" ht="19.5" customHeight="1">
      <c r="A27" s="61"/>
      <c r="B27" s="68"/>
      <c r="C27" s="36"/>
      <c r="D27" s="37"/>
      <c r="E27" s="36"/>
      <c r="F27" s="56"/>
      <c r="G27" s="36"/>
      <c r="H27" s="37"/>
      <c r="I27" s="36"/>
      <c r="J27" s="30"/>
    </row>
    <row r="28" spans="1:10" ht="20.25">
      <c r="A28" s="60" t="s">
        <v>8</v>
      </c>
      <c r="B28" s="68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61" t="s">
        <v>5</v>
      </c>
      <c r="B29" s="68"/>
      <c r="C29" s="36">
        <v>319480.47</v>
      </c>
      <c r="D29" s="37"/>
      <c r="E29" s="36">
        <v>0</v>
      </c>
      <c r="F29" s="37"/>
      <c r="G29" s="36">
        <v>0</v>
      </c>
      <c r="H29" s="37"/>
      <c r="I29" s="36">
        <f>SUM(C29)+E29-G29</f>
        <v>319480.47</v>
      </c>
      <c r="J29" s="30"/>
    </row>
    <row r="30" spans="1:10" ht="19.5" customHeight="1">
      <c r="A30" s="61" t="s">
        <v>6</v>
      </c>
      <c r="B30" s="68"/>
      <c r="C30" s="36">
        <v>28673978.483</v>
      </c>
      <c r="D30" s="37"/>
      <c r="E30" s="36">
        <v>0</v>
      </c>
      <c r="F30" s="37"/>
      <c r="G30" s="36">
        <v>178203.89</v>
      </c>
      <c r="H30" s="37"/>
      <c r="I30" s="36">
        <f>SUM(C30)+E30-G30</f>
        <v>28495774.593</v>
      </c>
      <c r="J30" s="30"/>
    </row>
    <row r="31" spans="1:10" ht="19.5" customHeight="1">
      <c r="A31" s="62" t="s">
        <v>7</v>
      </c>
      <c r="B31" s="69"/>
      <c r="C31" s="39">
        <f>SUM(C29:C30)</f>
        <v>28993458.952999998</v>
      </c>
      <c r="D31" s="40"/>
      <c r="E31" s="39">
        <f>SUM(E29:E30)</f>
        <v>0</v>
      </c>
      <c r="F31" s="40"/>
      <c r="G31" s="39">
        <f>SUM(G29:G30)</f>
        <v>178203.89</v>
      </c>
      <c r="H31" s="40"/>
      <c r="I31" s="39">
        <f>SUM(I29:I30)</f>
        <v>28815255.062999997</v>
      </c>
      <c r="J31" s="57"/>
    </row>
    <row r="32" spans="1:10" ht="18.75">
      <c r="A32" s="31"/>
      <c r="B32" s="67"/>
      <c r="C32" s="33"/>
      <c r="D32" s="32"/>
      <c r="E32" s="33"/>
      <c r="F32" s="32"/>
      <c r="G32" s="33"/>
      <c r="H32" s="32"/>
      <c r="I32" s="33"/>
      <c r="J32" s="30"/>
    </row>
    <row r="33" spans="1:10" ht="20.25">
      <c r="A33" s="85" t="s">
        <v>25</v>
      </c>
      <c r="B33" s="86"/>
      <c r="C33" s="33"/>
      <c r="D33" s="32"/>
      <c r="E33" s="33"/>
      <c r="F33" s="32"/>
      <c r="G33" s="33"/>
      <c r="H33" s="32"/>
      <c r="I33" s="33"/>
      <c r="J33" s="30"/>
    </row>
    <row r="34" spans="1:10" ht="19.5" customHeight="1">
      <c r="A34" s="61" t="s">
        <v>5</v>
      </c>
      <c r="B34" s="68"/>
      <c r="C34" s="36">
        <v>4065.3200000000006</v>
      </c>
      <c r="D34" s="37"/>
      <c r="E34" s="36">
        <v>0</v>
      </c>
      <c r="F34" s="37"/>
      <c r="G34" s="36">
        <v>0</v>
      </c>
      <c r="H34" s="37"/>
      <c r="I34" s="36">
        <f>SUM(C34)+E34-G34</f>
        <v>4065.3200000000006</v>
      </c>
      <c r="J34" s="30"/>
    </row>
    <row r="35" spans="1:10" ht="19.5" customHeight="1">
      <c r="A35" s="61" t="s">
        <v>6</v>
      </c>
      <c r="B35" s="68"/>
      <c r="C35" s="36">
        <v>747480.7980000001</v>
      </c>
      <c r="D35" s="37"/>
      <c r="E35" s="36">
        <v>0</v>
      </c>
      <c r="F35" s="37"/>
      <c r="G35" s="36">
        <v>0</v>
      </c>
      <c r="H35" s="37"/>
      <c r="I35" s="36">
        <f>SUM(C35)+E35-G35</f>
        <v>747480.7980000001</v>
      </c>
      <c r="J35" s="30"/>
    </row>
    <row r="36" spans="1:10" ht="19.5" customHeight="1">
      <c r="A36" s="62" t="s">
        <v>7</v>
      </c>
      <c r="B36" s="69"/>
      <c r="C36" s="39">
        <f>SUM(C34:C35)</f>
        <v>751546.118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751546.118</v>
      </c>
      <c r="J36" s="57"/>
    </row>
    <row r="37" spans="1:10" ht="19.5" customHeight="1">
      <c r="A37" s="61"/>
      <c r="B37" s="68"/>
      <c r="C37" s="36"/>
      <c r="D37" s="37"/>
      <c r="E37" s="36"/>
      <c r="F37" s="37"/>
      <c r="G37" s="36"/>
      <c r="H37" s="37"/>
      <c r="I37" s="36"/>
      <c r="J37" s="57"/>
    </row>
    <row r="38" spans="1:10" ht="19.5" customHeight="1">
      <c r="A38" s="64" t="s">
        <v>36</v>
      </c>
      <c r="B38" s="68"/>
      <c r="C38" s="36"/>
      <c r="D38" s="37"/>
      <c r="E38" s="36"/>
      <c r="F38" s="37"/>
      <c r="G38" s="36"/>
      <c r="H38" s="37"/>
      <c r="I38" s="36"/>
      <c r="J38" s="57"/>
    </row>
    <row r="39" spans="1:10" ht="19.5" customHeight="1">
      <c r="A39" s="61" t="s">
        <v>5</v>
      </c>
      <c r="B39" s="68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57"/>
    </row>
    <row r="40" spans="1:10" ht="19.5" customHeight="1">
      <c r="A40" s="61" t="s">
        <v>6</v>
      </c>
      <c r="B40" s="68"/>
      <c r="C40" s="36">
        <v>1892777.361</v>
      </c>
      <c r="D40" s="37"/>
      <c r="E40" s="36">
        <v>0</v>
      </c>
      <c r="F40" s="37"/>
      <c r="G40" s="36">
        <v>0</v>
      </c>
      <c r="H40" s="37"/>
      <c r="I40" s="36">
        <f>SUM(C40,E40,-G40)</f>
        <v>1892777.361</v>
      </c>
      <c r="J40" s="57"/>
    </row>
    <row r="41" spans="1:10" ht="19.5" customHeight="1">
      <c r="A41" s="62" t="s">
        <v>7</v>
      </c>
      <c r="B41" s="68"/>
      <c r="C41" s="36">
        <f>SUM(C39:C40)</f>
        <v>1892777.361</v>
      </c>
      <c r="D41" s="37"/>
      <c r="E41" s="36">
        <f>SUM(E39:E40)</f>
        <v>0</v>
      </c>
      <c r="F41" s="37"/>
      <c r="G41" s="36">
        <f>SUM(G39:G40)</f>
        <v>0</v>
      </c>
      <c r="H41" s="37"/>
      <c r="I41" s="36">
        <f>SUM(I39:I40)</f>
        <v>1892777.361</v>
      </c>
      <c r="J41" s="57"/>
    </row>
    <row r="42" spans="1:10" s="29" customFormat="1" ht="20.25">
      <c r="A42" s="65" t="s">
        <v>16</v>
      </c>
      <c r="B42" s="70"/>
      <c r="C42" s="46"/>
      <c r="D42" s="47"/>
      <c r="E42" s="46"/>
      <c r="F42" s="47"/>
      <c r="G42" s="46"/>
      <c r="H42" s="47"/>
      <c r="I42" s="46"/>
      <c r="J42" s="30"/>
    </row>
    <row r="43" spans="1:10" ht="20.25">
      <c r="A43" s="87" t="s">
        <v>34</v>
      </c>
      <c r="B43" s="88"/>
      <c r="C43" s="33"/>
      <c r="D43" s="32"/>
      <c r="E43" s="33"/>
      <c r="F43" s="32"/>
      <c r="G43" s="33"/>
      <c r="H43" s="32"/>
      <c r="I43" s="33"/>
      <c r="J43" s="30"/>
    </row>
    <row r="44" spans="1:10" ht="19.5" customHeight="1">
      <c r="A44" s="61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  <c r="J44" s="30"/>
    </row>
    <row r="45" spans="1:10" ht="19.5" customHeight="1">
      <c r="A45" s="61" t="s">
        <v>6</v>
      </c>
      <c r="B45" s="35"/>
      <c r="C45" s="36">
        <v>22270087.684</v>
      </c>
      <c r="D45" s="37"/>
      <c r="E45" s="36">
        <v>0</v>
      </c>
      <c r="F45" s="37"/>
      <c r="G45" s="36">
        <v>0</v>
      </c>
      <c r="H45" s="45"/>
      <c r="I45" s="36">
        <f>SUM(C45)+E45-G45</f>
        <v>22270087.684</v>
      </c>
      <c r="J45" s="30"/>
    </row>
    <row r="46" spans="1:10" ht="20.25" thickBot="1">
      <c r="A46" s="62" t="s">
        <v>7</v>
      </c>
      <c r="B46" s="38"/>
      <c r="C46" s="39">
        <f>SUM(C44:C45)</f>
        <v>22270087.684</v>
      </c>
      <c r="D46" s="40"/>
      <c r="E46" s="39">
        <f>SUM(E44:E45)</f>
        <v>0</v>
      </c>
      <c r="F46" s="37"/>
      <c r="G46" s="39">
        <f>SUM(G44:G45)</f>
        <v>0</v>
      </c>
      <c r="H46" s="40"/>
      <c r="I46" s="39">
        <f>SUM(I44:I45)</f>
        <v>22270087.684</v>
      </c>
      <c r="J46" s="57"/>
    </row>
    <row r="47" spans="1:10" ht="21.75" customHeight="1">
      <c r="A47" s="71" t="s">
        <v>10</v>
      </c>
      <c r="B47" s="72" t="s">
        <v>1</v>
      </c>
      <c r="C47" s="12">
        <f>SUM(C14,C19,C24,C29,C34,C39,C44)</f>
        <v>953830.4489999998</v>
      </c>
      <c r="D47" s="13"/>
      <c r="E47" s="12">
        <f>SUM(E14,E19,E24,E29,E34,E39,E44)</f>
        <v>0</v>
      </c>
      <c r="F47" s="13"/>
      <c r="G47" s="12">
        <f>SUM(G14,G19,G24,G29,G34,G39,G44)</f>
        <v>0</v>
      </c>
      <c r="H47" s="13"/>
      <c r="I47" s="12">
        <f>SUM(I14,I19,I24,I29,I34,I39,I44)</f>
        <v>953830.4489999998</v>
      </c>
      <c r="J47" s="30"/>
    </row>
    <row r="48" spans="1:10" ht="21.75" customHeight="1">
      <c r="A48" s="73" t="s">
        <v>11</v>
      </c>
      <c r="B48" s="74"/>
      <c r="C48" s="10">
        <f>SUM(C15,C20,C25,C30,C35,C40,C45)</f>
        <v>152189351.583</v>
      </c>
      <c r="D48" s="11"/>
      <c r="E48" s="10">
        <f>SUM(E15,E20,E25,E30,E35,E40,E45)</f>
        <v>0</v>
      </c>
      <c r="F48" s="11"/>
      <c r="G48" s="10">
        <f>SUM(G15,G20,G25,G30,G35,G40,G45)</f>
        <v>201587.154</v>
      </c>
      <c r="H48" s="11"/>
      <c r="I48" s="10">
        <f>SUM(I15,I20,I25,I30,I35,I40,I45)</f>
        <v>151987764.429</v>
      </c>
      <c r="J48" s="30"/>
    </row>
    <row r="49" spans="1:10" ht="21.75" customHeight="1" thickBot="1">
      <c r="A49" s="75" t="s">
        <v>13</v>
      </c>
      <c r="B49" s="76" t="s">
        <v>1</v>
      </c>
      <c r="C49" s="15">
        <f>SUM(C16,C21,C26,C31,C36,C41,C46)</f>
        <v>153143182.032</v>
      </c>
      <c r="D49" s="16"/>
      <c r="E49" s="15">
        <f>SUM(E16,E21,E26,E31,E36,E41,E46)</f>
        <v>0</v>
      </c>
      <c r="F49" s="16"/>
      <c r="G49" s="15">
        <f>SUM(G16,G21,G26,G31,G36,G41,G46)</f>
        <v>201587.154</v>
      </c>
      <c r="H49" s="16"/>
      <c r="I49" s="15">
        <f>SUM(I16,I21,I26,I31,I36,I41,I46)</f>
        <v>152941594.878</v>
      </c>
      <c r="J49" s="30"/>
    </row>
    <row r="50" spans="6:7" ht="18.75">
      <c r="F50" s="26"/>
      <c r="G50" s="26"/>
    </row>
    <row r="51" spans="1:9" ht="19.5">
      <c r="A51" s="24" t="s">
        <v>22</v>
      </c>
      <c r="B51" s="20"/>
      <c r="C51" s="20"/>
      <c r="D51" s="20"/>
      <c r="E51" s="20"/>
      <c r="F51" s="25"/>
      <c r="G51" s="25"/>
      <c r="H51" s="22"/>
      <c r="I51" s="25"/>
    </row>
    <row r="52" spans="1:9" ht="19.5">
      <c r="A52" s="24" t="s">
        <v>35</v>
      </c>
      <c r="B52" s="20"/>
      <c r="C52" s="20"/>
      <c r="D52" s="20"/>
      <c r="E52" s="20"/>
      <c r="F52" s="24"/>
      <c r="G52" s="24"/>
      <c r="H52" s="25"/>
      <c r="I52" s="25"/>
    </row>
    <row r="53" spans="1:9" ht="19.5">
      <c r="A53" s="24" t="s">
        <v>24</v>
      </c>
      <c r="B53" s="20"/>
      <c r="C53" s="20"/>
      <c r="D53" s="20"/>
      <c r="E53" s="20"/>
      <c r="F53" s="25"/>
      <c r="G53" s="25"/>
      <c r="H53" s="25"/>
      <c r="I53" s="25"/>
    </row>
    <row r="54" spans="1:9" ht="19.5">
      <c r="A54" s="84" t="s">
        <v>18</v>
      </c>
      <c r="B54" s="78"/>
      <c r="C54" s="78"/>
      <c r="D54" s="78"/>
      <c r="E54" s="78"/>
      <c r="F54" s="78"/>
      <c r="G54" s="78"/>
      <c r="H54" s="78"/>
      <c r="I54" s="78"/>
    </row>
    <row r="55" spans="1:9" ht="19.5">
      <c r="A55" s="84" t="s">
        <v>19</v>
      </c>
      <c r="B55" s="78"/>
      <c r="C55" s="78"/>
      <c r="D55" s="78"/>
      <c r="E55" s="78"/>
      <c r="F55" s="78"/>
      <c r="G55" s="78"/>
      <c r="H55" s="78"/>
      <c r="I55" s="78"/>
    </row>
  </sheetData>
  <sheetProtection/>
  <mergeCells count="9">
    <mergeCell ref="A54:I54"/>
    <mergeCell ref="A55:I55"/>
    <mergeCell ref="A5:I5"/>
    <mergeCell ref="A7:I7"/>
    <mergeCell ref="H8:I8"/>
    <mergeCell ref="H9:I9"/>
    <mergeCell ref="A33:B33"/>
    <mergeCell ref="A43:B43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2019-07-10T18:46:16Z</dcterms:modified>
  <cp:category/>
  <cp:version/>
  <cp:contentType/>
  <cp:contentStatus/>
</cp:coreProperties>
</file>