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3035" windowHeight="8820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<sst xmlns="http://schemas.openxmlformats.org/spreadsheetml/2006/main" count="111" uniqueCount="38">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</sst>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3"/>
  <sheetViews>
    <sheetView tabSelected="1" zoomScale="60" zoomScaleNormal="60" zoomScalePageLayoutView="0" workbookViewId="0" topLeftCell="A1">
      <selection activeCell="H8" sqref="H8:I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23.00390625" style="1" customWidth="1"/>
    <col min="4" max="4" width="3.28125" style="1" customWidth="1"/>
    <col min="5" max="5" width="18.28125" style="1" customWidth="1"/>
    <col min="6" max="6" width="3.28125" style="1" customWidth="1"/>
    <col min="7" max="7" width="21.00390625" style="1" customWidth="1"/>
    <col min="8" max="8" width="3.28125" style="1" customWidth="1"/>
    <col min="9" max="9" width="29.57421875" style="1" customWidth="1"/>
    <col min="12" max="12" width="11.7109375" style="0" bestFit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12"/>
      <c r="G8" s="46" t="s">
        <v>29</v>
      </c>
      <c r="H8" s="77">
        <v>43119</v>
      </c>
      <c r="I8" s="77"/>
    </row>
    <row r="9" spans="1:9" ht="20.25" customHeight="1">
      <c r="A9" s="12" t="s">
        <v>20</v>
      </c>
      <c r="G9" s="11" t="s">
        <v>30</v>
      </c>
      <c r="H9" s="77">
        <v>43118</v>
      </c>
      <c r="I9" s="77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73"/>
    </row>
    <row r="15" spans="1:12" ht="19.5" customHeight="1">
      <c r="A15" s="33" t="s">
        <v>6</v>
      </c>
      <c r="B15" s="35"/>
      <c r="C15" s="36">
        <v>429417.115</v>
      </c>
      <c r="D15" s="37"/>
      <c r="E15" s="36">
        <v>0</v>
      </c>
      <c r="F15" s="37"/>
      <c r="G15" s="36">
        <v>32.15</v>
      </c>
      <c r="H15" s="37"/>
      <c r="I15" s="36">
        <f>SUM(C15)+E15-G15</f>
        <v>429384.96499999997</v>
      </c>
      <c r="J15" s="73"/>
      <c r="L15" s="49"/>
    </row>
    <row r="16" spans="1:10" ht="19.5" customHeight="1">
      <c r="A16" s="38" t="s">
        <v>7</v>
      </c>
      <c r="B16" s="39"/>
      <c r="C16" s="40">
        <f>SUM(C14:C15)</f>
        <v>429738.625</v>
      </c>
      <c r="D16" s="41"/>
      <c r="E16" s="40">
        <f>SUM(E14:E15)</f>
        <v>0</v>
      </c>
      <c r="F16" s="41"/>
      <c r="G16" s="40">
        <f>SUM(G14:G15)</f>
        <v>32.15</v>
      </c>
      <c r="H16" s="41"/>
      <c r="I16" s="40">
        <f>SUM(C16)+E16-G16</f>
        <v>429706.475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73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73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74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4340.25</v>
      </c>
      <c r="D24" s="37"/>
      <c r="E24" s="36">
        <v>0</v>
      </c>
      <c r="F24" s="37"/>
      <c r="G24" s="36">
        <v>0</v>
      </c>
      <c r="H24" s="37"/>
      <c r="I24" s="36">
        <f>SUM(C24)+E24-G24</f>
        <v>4340.25</v>
      </c>
      <c r="J24" s="73"/>
    </row>
    <row r="25" spans="1:10" ht="19.5" customHeight="1">
      <c r="A25" s="33" t="s">
        <v>27</v>
      </c>
      <c r="B25" s="44"/>
      <c r="C25" s="36">
        <v>107696.136</v>
      </c>
      <c r="D25" s="37"/>
      <c r="E25" s="36">
        <v>0</v>
      </c>
      <c r="F25" s="37"/>
      <c r="G25" s="36">
        <v>99.99</v>
      </c>
      <c r="H25" s="37"/>
      <c r="I25" s="36">
        <f>SUM(C25)+E25-G25</f>
        <v>107596.146</v>
      </c>
      <c r="J25" s="73"/>
    </row>
    <row r="26" spans="1:10" ht="19.5" customHeight="1">
      <c r="A26" s="38" t="s">
        <v>28</v>
      </c>
      <c r="B26" s="39"/>
      <c r="C26" s="40">
        <f>SUM(C24:C25)</f>
        <v>112036.386</v>
      </c>
      <c r="D26" s="41"/>
      <c r="E26" s="40">
        <f>SUM(E24:E25)</f>
        <v>0</v>
      </c>
      <c r="F26" s="41"/>
      <c r="G26" s="40">
        <f>SUM(G24:G25)</f>
        <v>99.99</v>
      </c>
      <c r="H26" s="41"/>
      <c r="I26" s="40">
        <f>SUM(I24:I25)</f>
        <v>111936.396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73"/>
    </row>
    <row r="30" spans="1:10" ht="19.5" customHeight="1">
      <c r="A30" s="33" t="s">
        <v>6</v>
      </c>
      <c r="B30" s="35"/>
      <c r="C30" s="36">
        <v>6363427.597</v>
      </c>
      <c r="D30" s="37"/>
      <c r="E30" s="36">
        <v>0</v>
      </c>
      <c r="F30" s="37"/>
      <c r="G30" s="36">
        <v>281803.687</v>
      </c>
      <c r="H30" s="37"/>
      <c r="I30" s="36">
        <f>SUM(C30)+E30-G30</f>
        <v>6081623.91</v>
      </c>
      <c r="J30" s="73"/>
    </row>
    <row r="31" spans="1:10" ht="19.5" customHeight="1">
      <c r="A31" s="38" t="s">
        <v>7</v>
      </c>
      <c r="B31" s="39"/>
      <c r="C31" s="40">
        <f>SUM(C29:C30)</f>
        <v>6364070.597</v>
      </c>
      <c r="D31" s="41"/>
      <c r="E31" s="40">
        <f>SUM(E29:E30)</f>
        <v>0</v>
      </c>
      <c r="F31" s="41"/>
      <c r="G31" s="40">
        <f>SUM(G29:G30)</f>
        <v>281803.687</v>
      </c>
      <c r="H31" s="41"/>
      <c r="I31" s="40">
        <f>SUM(I29:I30)</f>
        <v>6082266.91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73"/>
    </row>
    <row r="35" spans="1:10" ht="19.5" customHeight="1">
      <c r="A35" s="33" t="s">
        <v>27</v>
      </c>
      <c r="B35" s="44"/>
      <c r="C35" s="36">
        <v>176049.51</v>
      </c>
      <c r="D35" s="37"/>
      <c r="E35" s="36">
        <v>0</v>
      </c>
      <c r="F35" s="37"/>
      <c r="G35" s="36">
        <v>0</v>
      </c>
      <c r="H35" s="37"/>
      <c r="I35" s="36">
        <f>SUM(C35,E35,-G35)</f>
        <v>176049.51</v>
      </c>
      <c r="J35" s="73"/>
    </row>
    <row r="36" spans="1:10" ht="19.5" customHeight="1">
      <c r="A36" s="38" t="s">
        <v>28</v>
      </c>
      <c r="B36" s="39"/>
      <c r="C36" s="40">
        <f>SUM(C34:C35)</f>
        <v>176467.46000000002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176467.46000000002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3"/>
    </row>
    <row r="40" spans="1:10" ht="19.5" customHeight="1">
      <c r="A40" s="33" t="s">
        <v>27</v>
      </c>
      <c r="B40" s="44"/>
      <c r="C40" s="36">
        <v>1892013.213</v>
      </c>
      <c r="D40" s="37"/>
      <c r="E40" s="36">
        <v>125848.015</v>
      </c>
      <c r="F40" s="37"/>
      <c r="G40" s="36">
        <v>0</v>
      </c>
      <c r="H40" s="37"/>
      <c r="I40" s="36">
        <f>SUM(C40,E40,-G40)</f>
        <v>2017861.228</v>
      </c>
      <c r="J40" s="73"/>
    </row>
    <row r="41" spans="1:10" ht="19.5" customHeight="1">
      <c r="A41" s="38" t="s">
        <v>28</v>
      </c>
      <c r="B41" s="39"/>
      <c r="C41" s="40">
        <f>SUM(C39:C40)</f>
        <v>1892013.213</v>
      </c>
      <c r="D41" s="41"/>
      <c r="E41" s="40">
        <f>SUM(E39:E40)</f>
        <v>125848.015</v>
      </c>
      <c r="F41" s="41"/>
      <c r="G41" s="40">
        <f>SUM(G39:G40)</f>
        <v>0</v>
      </c>
      <c r="H41" s="41"/>
      <c r="I41" s="40">
        <f>SUM(I39:I40)</f>
        <v>2017861.228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73"/>
    </row>
    <row r="45" spans="1:10" ht="19.5" customHeight="1">
      <c r="A45" s="33" t="s">
        <v>6</v>
      </c>
      <c r="B45" s="35"/>
      <c r="C45" s="36">
        <v>8807.073</v>
      </c>
      <c r="D45" s="37"/>
      <c r="E45" s="36">
        <v>0</v>
      </c>
      <c r="F45" s="37"/>
      <c r="G45" s="36">
        <v>0</v>
      </c>
      <c r="H45" s="37"/>
      <c r="I45" s="36">
        <f>SUM(C45)+E45-G45</f>
        <v>8807.073</v>
      </c>
      <c r="J45" s="73"/>
    </row>
    <row r="46" spans="1:10" ht="19.5" customHeight="1">
      <c r="A46" s="38" t="s">
        <v>7</v>
      </c>
      <c r="B46" s="39"/>
      <c r="C46" s="40">
        <f>SUM(C44:C45)</f>
        <v>9160.723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9160.723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495345.267</v>
      </c>
      <c r="D54" s="37"/>
      <c r="E54" s="36">
        <v>0</v>
      </c>
      <c r="F54" s="37"/>
      <c r="G54" s="36">
        <v>0</v>
      </c>
      <c r="H54" s="37"/>
      <c r="I54" s="36">
        <f>SUM(C54)+E54-G54</f>
        <v>495345.267</v>
      </c>
      <c r="J54" s="73"/>
    </row>
    <row r="55" spans="1:10" ht="20.25" thickBot="1">
      <c r="A55" s="69" t="s">
        <v>7</v>
      </c>
      <c r="B55" s="70"/>
      <c r="C55" s="71">
        <f>SUM(C53:C54)</f>
        <v>495636.06799999997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495636.06799999997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17941.161000000004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17941.161000000004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9478016.294</v>
      </c>
      <c r="D57" s="20"/>
      <c r="E57" s="19">
        <f>SUM(E15,E20,E25,E30,E35,E40,E45,E50,E54)</f>
        <v>125848.015</v>
      </c>
      <c r="F57" s="20"/>
      <c r="G57" s="19">
        <f>SUM(G15,G20,G25,G30,G35,G40,G45,G50,G54)</f>
        <v>281935.827</v>
      </c>
      <c r="H57" s="20"/>
      <c r="I57" s="19">
        <f>SUM(I15,I20,I25,I30,I35,I40,I45,I50,I54)</f>
        <v>9321928.482</v>
      </c>
      <c r="J57" s="30"/>
    </row>
    <row r="58" spans="1:12" ht="21.75" customHeight="1" thickBot="1">
      <c r="A58" s="25" t="s">
        <v>13</v>
      </c>
      <c r="B58" s="26" t="s">
        <v>1</v>
      </c>
      <c r="C58" s="27">
        <f>SUM(C16,C21,C26,C31,C36,C41,C46,C51,C55)</f>
        <v>9495957.454999998</v>
      </c>
      <c r="D58" s="28"/>
      <c r="E58" s="29">
        <f>SUM(E16,E21,E26,E31,E36,E41,E46,E51,E55)</f>
        <v>125848.015</v>
      </c>
      <c r="F58" s="28"/>
      <c r="G58" s="29">
        <f>SUM(G16,G21,G26,G31,G36,G41,G46,G55)</f>
        <v>281935.827</v>
      </c>
      <c r="H58" s="28"/>
      <c r="I58" s="29">
        <f>SUM(I16,I21,I26,I31,I36,I41,I46,I51,I55)</f>
        <v>9339869.643</v>
      </c>
      <c r="J58" s="30"/>
      <c r="L58" s="60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60" zoomScaleNormal="60" zoomScalePageLayoutView="0" workbookViewId="0" topLeftCell="A1">
      <selection activeCell="H8" sqref="H8:I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  <col min="13" max="13" width="8.7109375" style="0" customWidth="1"/>
  </cols>
  <sheetData>
    <row r="2" ht="18.75">
      <c r="H2" s="59"/>
    </row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13" ht="20.25">
      <c r="A7" s="80" t="s">
        <v>14</v>
      </c>
      <c r="B7" s="81"/>
      <c r="C7" s="81"/>
      <c r="D7" s="81"/>
      <c r="E7" s="81"/>
      <c r="F7" s="81"/>
      <c r="G7" s="81"/>
      <c r="H7" s="81"/>
      <c r="I7" s="81"/>
      <c r="M7" s="49"/>
    </row>
    <row r="8" spans="1:9" ht="20.25" customHeight="1">
      <c r="A8" s="12"/>
      <c r="G8" s="11" t="s">
        <v>29</v>
      </c>
      <c r="H8" s="77">
        <v>43119</v>
      </c>
      <c r="I8" s="77"/>
    </row>
    <row r="9" spans="1:9" ht="20.25" customHeight="1">
      <c r="A9" s="12" t="s">
        <v>33</v>
      </c>
      <c r="G9" s="11" t="s">
        <v>30</v>
      </c>
      <c r="H9" s="77">
        <v>43118</v>
      </c>
      <c r="I9" s="77"/>
    </row>
    <row r="10" ht="19.5" thickBot="1">
      <c r="A10" s="2" t="s">
        <v>21</v>
      </c>
    </row>
    <row r="11" spans="1:14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N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33606615.01</v>
      </c>
      <c r="D15" s="37"/>
      <c r="E15" s="36">
        <v>0</v>
      </c>
      <c r="F15" s="37"/>
      <c r="G15" s="36"/>
      <c r="H15" s="37"/>
      <c r="I15" s="36">
        <f>SUM(C15)+E15-G15</f>
        <v>33606615.01</v>
      </c>
      <c r="J15" s="73"/>
    </row>
    <row r="16" spans="1:10" ht="19.5" customHeight="1">
      <c r="A16" s="38" t="s">
        <v>7</v>
      </c>
      <c r="B16" s="39"/>
      <c r="C16" s="40">
        <f>SUM(C14:C15)</f>
        <v>33611630.4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33611630.4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246118.388</v>
      </c>
      <c r="D19" s="37"/>
      <c r="E19" s="36">
        <v>0</v>
      </c>
      <c r="F19" s="37"/>
      <c r="G19" s="36">
        <v>4973.31</v>
      </c>
      <c r="H19" s="37"/>
      <c r="I19" s="36">
        <f>SUM(C19)+E19-G19</f>
        <v>241145.078</v>
      </c>
      <c r="J19" s="30"/>
    </row>
    <row r="20" spans="1:10" ht="19.5" customHeight="1">
      <c r="A20" s="33" t="s">
        <v>6</v>
      </c>
      <c r="B20" s="35"/>
      <c r="C20" s="36">
        <v>23652448.235</v>
      </c>
      <c r="D20" s="37"/>
      <c r="E20" s="36">
        <v>4973.31</v>
      </c>
      <c r="F20" s="37"/>
      <c r="G20" s="36">
        <v>4958.9</v>
      </c>
      <c r="H20" s="53"/>
      <c r="I20" s="36">
        <f>SUM(C20)+E20-G20</f>
        <v>23652462.645</v>
      </c>
      <c r="J20" s="73"/>
    </row>
    <row r="21" spans="1:10" ht="19.5" customHeight="1">
      <c r="A21" s="38" t="s">
        <v>7</v>
      </c>
      <c r="B21" s="39"/>
      <c r="C21" s="40">
        <f>SUM(C19:C20)</f>
        <v>23898566.623</v>
      </c>
      <c r="D21" s="41"/>
      <c r="E21" s="40">
        <f>SUM(E19:E20)</f>
        <v>4973.31</v>
      </c>
      <c r="F21" s="41"/>
      <c r="G21" s="40">
        <f>SUM(G19:G20)</f>
        <v>9932.21</v>
      </c>
      <c r="H21" s="41"/>
      <c r="I21" s="40">
        <f>SUM(I19:I20)</f>
        <v>23893607.723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73"/>
    </row>
    <row r="25" spans="1:10" ht="19.5" customHeight="1">
      <c r="A25" s="33" t="s">
        <v>6</v>
      </c>
      <c r="B25" s="35"/>
      <c r="C25" s="36">
        <v>37112908.022</v>
      </c>
      <c r="D25" s="37"/>
      <c r="E25" s="36">
        <v>0</v>
      </c>
      <c r="F25" s="37"/>
      <c r="G25" s="36">
        <v>0</v>
      </c>
      <c r="H25" s="37"/>
      <c r="I25" s="36">
        <f>SUM(C25)+E25-G25</f>
        <v>37112908.022</v>
      </c>
      <c r="J25" s="73"/>
    </row>
    <row r="26" spans="1:10" ht="19.5" customHeight="1">
      <c r="A26" s="38" t="s">
        <v>7</v>
      </c>
      <c r="B26" s="39"/>
      <c r="C26" s="40">
        <f>SUM(C24:C25)</f>
        <v>37476747.082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37476747.082</v>
      </c>
      <c r="J26" s="73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73"/>
    </row>
    <row r="30" spans="1:10" ht="19.5" customHeight="1">
      <c r="A30" s="33" t="s">
        <v>6</v>
      </c>
      <c r="B30" s="44"/>
      <c r="C30" s="36">
        <v>317739.964</v>
      </c>
      <c r="D30" s="37"/>
      <c r="E30" s="36">
        <v>0</v>
      </c>
      <c r="F30" s="37"/>
      <c r="G30" s="36">
        <v>0</v>
      </c>
      <c r="H30" s="37"/>
      <c r="I30" s="36">
        <f>SUM(C30)+E30-G30</f>
        <v>317739.964</v>
      </c>
      <c r="J30" s="73"/>
    </row>
    <row r="31" spans="1:10" ht="19.5" customHeight="1">
      <c r="A31" s="38" t="s">
        <v>7</v>
      </c>
      <c r="B31" s="39"/>
      <c r="C31" s="40">
        <f>SUM(C29:C30)</f>
        <v>334044.484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334044.484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3" t="s">
        <v>34</v>
      </c>
      <c r="B33" s="84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82542.735</v>
      </c>
      <c r="D34" s="37"/>
      <c r="E34" s="36">
        <v>0</v>
      </c>
      <c r="F34" s="37"/>
      <c r="G34" s="36">
        <v>0</v>
      </c>
      <c r="H34" s="37"/>
      <c r="I34" s="36">
        <f>SUM(C34)+E34-G34</f>
        <v>82542.735</v>
      </c>
      <c r="J34" s="30"/>
    </row>
    <row r="35" spans="1:10" ht="19.5" customHeight="1">
      <c r="A35" s="33" t="s">
        <v>6</v>
      </c>
      <c r="B35" s="35"/>
      <c r="C35" s="36">
        <v>16232413.264</v>
      </c>
      <c r="D35" s="37"/>
      <c r="E35" s="36">
        <v>0</v>
      </c>
      <c r="F35" s="37"/>
      <c r="G35" s="36">
        <v>0</v>
      </c>
      <c r="H35" s="37"/>
      <c r="I35" s="36">
        <f>SUM(C35)+E35-G35</f>
        <v>16232413.264</v>
      </c>
      <c r="J35" s="73"/>
    </row>
    <row r="36" spans="1:10" ht="19.5" customHeight="1">
      <c r="A36" s="38" t="s">
        <v>7</v>
      </c>
      <c r="B36" s="39"/>
      <c r="C36" s="40">
        <f>SUM(C34:C35)</f>
        <v>16314955.999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16314955.999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3"/>
    </row>
    <row r="40" spans="1:10" ht="19.5" customHeight="1">
      <c r="A40" s="33" t="s">
        <v>27</v>
      </c>
      <c r="B40" s="44"/>
      <c r="C40" s="36">
        <v>120598835.252</v>
      </c>
      <c r="D40" s="37"/>
      <c r="E40" s="36">
        <v>503791.73</v>
      </c>
      <c r="F40" s="37"/>
      <c r="G40" s="36">
        <v>0</v>
      </c>
      <c r="H40" s="37"/>
      <c r="I40" s="36">
        <f>SUM(C40,E40,-G40)</f>
        <v>121102626.98200001</v>
      </c>
      <c r="J40" s="73"/>
    </row>
    <row r="41" spans="1:10" ht="19.5" customHeight="1">
      <c r="A41" s="38" t="s">
        <v>28</v>
      </c>
      <c r="B41" s="39"/>
      <c r="C41" s="40">
        <f>SUM(C39:C40)</f>
        <v>120598835.252</v>
      </c>
      <c r="D41" s="41"/>
      <c r="E41" s="40">
        <f>SUM(E39:E40)</f>
        <v>503791.73</v>
      </c>
      <c r="F41" s="41"/>
      <c r="G41" s="40">
        <f>SUM(G39:G40)</f>
        <v>0</v>
      </c>
      <c r="H41" s="41"/>
      <c r="I41" s="40">
        <f>SUM(I39:I40)</f>
        <v>121102626.98200001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527646.7</v>
      </c>
      <c r="D45" s="37"/>
      <c r="E45" s="36">
        <v>0</v>
      </c>
      <c r="F45" s="37"/>
      <c r="G45" s="36">
        <v>0</v>
      </c>
      <c r="H45" s="37"/>
      <c r="I45" s="36">
        <f>SUM(C45,E45,-G45)</f>
        <v>527646.7</v>
      </c>
      <c r="J45" s="47"/>
    </row>
    <row r="46" spans="1:10" ht="19.5" customHeight="1">
      <c r="A46" s="38" t="s">
        <v>7</v>
      </c>
      <c r="B46" s="44"/>
      <c r="C46" s="36">
        <f>SUM(C44:C45)</f>
        <v>527646.7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527646.7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5" t="s">
        <v>35</v>
      </c>
      <c r="B48" s="86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12615593.961</v>
      </c>
      <c r="D50" s="37"/>
      <c r="E50" s="36">
        <v>0</v>
      </c>
      <c r="F50" s="37"/>
      <c r="G50" s="36">
        <v>0</v>
      </c>
      <c r="H50" s="37"/>
      <c r="I50" s="36">
        <f>SUM(C50)+E50-G50</f>
        <v>12615593.961</v>
      </c>
      <c r="J50" s="73"/>
    </row>
    <row r="51" spans="1:10" ht="20.25" thickBot="1">
      <c r="A51" s="38" t="s">
        <v>7</v>
      </c>
      <c r="B51" s="39"/>
      <c r="C51" s="40">
        <f>SUM(C49:C50)</f>
        <v>12615593.961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12615593.961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713820.093</v>
      </c>
      <c r="D52" s="24"/>
      <c r="E52" s="23">
        <f>SUM(E14,E19,E24,E29,E34,E39,E44,E49)</f>
        <v>0</v>
      </c>
      <c r="F52" s="24"/>
      <c r="G52" s="23">
        <f>SUM(G14,G19,G24,G29,G34,G39,G44,G49)</f>
        <v>4973.31</v>
      </c>
      <c r="H52" s="24"/>
      <c r="I52" s="23">
        <f>SUM(I14,I19,I24,I29,I34,I39,I44,I49)</f>
        <v>708846.783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244664200.40799996</v>
      </c>
      <c r="D53" s="20"/>
      <c r="E53" s="19">
        <f>SUM(E15,E20,E25,E30,E35,E40,E45,E50)</f>
        <v>508765.04</v>
      </c>
      <c r="F53" s="20"/>
      <c r="G53" s="19">
        <f>SUM(G15,G20,G25,G30,G35,G40,G45,G50)</f>
        <v>4958.9</v>
      </c>
      <c r="H53" s="20"/>
      <c r="I53" s="19">
        <f>SUM(I15,I20,I25,I30,I35,I40,I45,I50)</f>
        <v>245168006.548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245378020.501</v>
      </c>
      <c r="D54" s="28"/>
      <c r="E54" s="27">
        <f>SUM(E16,E21,E26,E31,E36,E41,E46,E51)</f>
        <v>508765.04</v>
      </c>
      <c r="F54" s="28"/>
      <c r="G54" s="27">
        <f>SUM(G16,G21,G26,G31,G36,G41,G46,G51)</f>
        <v>9932.21</v>
      </c>
      <c r="H54" s="28"/>
      <c r="I54" s="27">
        <f>SUM(I16,I21,I26,I31,I36,I41,I46,I51)</f>
        <v>245876853.331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Jeremy Seidman</cp:lastModifiedBy>
  <cp:lastPrinted>2016-01-04T17:42:02Z</cp:lastPrinted>
  <dcterms:created xsi:type="dcterms:W3CDTF">2014-07-03T13:06:25Z</dcterms:created>
  <dcterms:modified xsi:type="dcterms:W3CDTF">2018-01-19T20:51:44Z</dcterms:modified>
  <cp:category/>
  <cp:version/>
  <cp:contentType/>
  <cp:contentStatus/>
</cp:coreProperties>
</file>