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<sst xmlns="http://schemas.openxmlformats.org/spreadsheetml/2006/main" count="111" uniqueCount="38">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</sst>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43159</v>
      </c>
      <c r="I8" s="76"/>
    </row>
    <row r="9" spans="1:9" ht="20.25" customHeight="1">
      <c r="A9" s="12" t="s">
        <v>20</v>
      </c>
      <c r="G9" s="11" t="s">
        <v>30</v>
      </c>
      <c r="H9" s="76">
        <v>43158</v>
      </c>
      <c r="I9" s="76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349081.807</v>
      </c>
      <c r="D15" s="37"/>
      <c r="E15" s="36">
        <v>0</v>
      </c>
      <c r="F15" s="37"/>
      <c r="G15" s="36">
        <v>0</v>
      </c>
      <c r="H15" s="37"/>
      <c r="I15" s="36">
        <f>SUM(C15)+E15-G15</f>
        <v>349081.807</v>
      </c>
      <c r="J15" s="73"/>
    </row>
    <row r="16" spans="1:10" ht="19.5" customHeight="1">
      <c r="A16" s="38" t="s">
        <v>7</v>
      </c>
      <c r="B16" s="39"/>
      <c r="C16" s="40">
        <f>SUM(C14:C15)</f>
        <v>349403.317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349403.317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1639.65</v>
      </c>
      <c r="D24" s="37"/>
      <c r="E24" s="36">
        <v>0</v>
      </c>
      <c r="F24" s="37"/>
      <c r="G24" s="36">
        <v>0</v>
      </c>
      <c r="H24" s="37"/>
      <c r="I24" s="36">
        <f>SUM(C24)+E24-G24</f>
        <v>1639.65</v>
      </c>
      <c r="J24" s="30"/>
    </row>
    <row r="25" spans="1:10" ht="19.5" customHeight="1">
      <c r="A25" s="33" t="s">
        <v>27</v>
      </c>
      <c r="B25" s="44"/>
      <c r="C25" s="36">
        <v>111567.506</v>
      </c>
      <c r="D25" s="37"/>
      <c r="E25" s="36">
        <v>0</v>
      </c>
      <c r="F25" s="37"/>
      <c r="G25" s="36">
        <v>0</v>
      </c>
      <c r="H25" s="37"/>
      <c r="I25" s="36">
        <f>SUM(C25)+E25-G25</f>
        <v>111567.506</v>
      </c>
      <c r="J25" s="73"/>
    </row>
    <row r="26" spans="1:10" ht="19.5" customHeight="1">
      <c r="A26" s="38" t="s">
        <v>28</v>
      </c>
      <c r="B26" s="39"/>
      <c r="C26" s="40">
        <f>SUM(C24:C25)</f>
        <v>113207.15599999999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113207.15599999999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6114060.745</v>
      </c>
      <c r="D30" s="37"/>
      <c r="E30" s="36">
        <v>0</v>
      </c>
      <c r="F30" s="37"/>
      <c r="G30" s="36">
        <v>0</v>
      </c>
      <c r="H30" s="37"/>
      <c r="I30" s="36">
        <f>SUM(C30)+E30-G30</f>
        <v>6114060.745</v>
      </c>
      <c r="J30" s="73"/>
    </row>
    <row r="31" spans="1:10" ht="19.5" customHeight="1">
      <c r="A31" s="38" t="s">
        <v>7</v>
      </c>
      <c r="B31" s="39"/>
      <c r="C31" s="40">
        <f>SUM(C29:C30)</f>
        <v>6114703.745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6114703.745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148822.8</v>
      </c>
      <c r="D35" s="37"/>
      <c r="E35" s="36">
        <v>0</v>
      </c>
      <c r="F35" s="37"/>
      <c r="G35" s="36">
        <v>0</v>
      </c>
      <c r="H35" s="37"/>
      <c r="I35" s="36">
        <f>SUM(C35,E35,-G35)</f>
        <v>148822.8</v>
      </c>
      <c r="J35" s="73"/>
    </row>
    <row r="36" spans="1:10" ht="19.5" customHeight="1">
      <c r="A36" s="38" t="s">
        <v>28</v>
      </c>
      <c r="B36" s="39"/>
      <c r="C36" s="40">
        <f>SUM(C34:C35)</f>
        <v>149240.75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149240.75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1951282.687</v>
      </c>
      <c r="D40" s="37"/>
      <c r="E40" s="36">
        <v>0</v>
      </c>
      <c r="F40" s="37"/>
      <c r="G40" s="36">
        <v>0</v>
      </c>
      <c r="H40" s="37"/>
      <c r="I40" s="36">
        <v>1951282.687</v>
      </c>
      <c r="J40" s="73"/>
    </row>
    <row r="41" spans="1:10" ht="19.5" customHeight="1">
      <c r="A41" s="38" t="s">
        <v>28</v>
      </c>
      <c r="B41" s="39"/>
      <c r="C41" s="40">
        <f>SUM(C39:C40)</f>
        <v>1951282.687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1951282.687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8807.073</v>
      </c>
      <c r="D45" s="37"/>
      <c r="E45" s="36">
        <v>0</v>
      </c>
      <c r="F45" s="37"/>
      <c r="G45" s="36">
        <v>0</v>
      </c>
      <c r="H45" s="37"/>
      <c r="I45" s="36">
        <f>SUM(C45)+E45-G45</f>
        <v>8807.073</v>
      </c>
      <c r="J45" s="73"/>
    </row>
    <row r="46" spans="1:10" ht="19.5" customHeight="1">
      <c r="A46" s="38" t="s">
        <v>7</v>
      </c>
      <c r="B46" s="39"/>
      <c r="C46" s="40">
        <f>SUM(C44:C45)</f>
        <v>9160.723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9160.723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447498.455</v>
      </c>
      <c r="D54" s="37"/>
      <c r="E54" s="36">
        <v>0</v>
      </c>
      <c r="F54" s="37"/>
      <c r="G54" s="36">
        <v>0</v>
      </c>
      <c r="H54" s="37"/>
      <c r="I54" s="36">
        <f>SUM(C54)+E54-G54</f>
        <v>447498.455</v>
      </c>
      <c r="J54" s="73"/>
    </row>
    <row r="55" spans="1:10" ht="20.25" thickBot="1">
      <c r="A55" s="69" t="s">
        <v>7</v>
      </c>
      <c r="B55" s="70"/>
      <c r="C55" s="71">
        <f>SUM(C53:C54)</f>
        <v>447789.256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447789.256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15240.561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15240.561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9136381.456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9136381.456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9151622.016999999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9151622.016999999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43159</v>
      </c>
      <c r="I8" s="76"/>
    </row>
    <row r="9" spans="1:9" ht="20.25" customHeight="1">
      <c r="A9" s="12" t="s">
        <v>33</v>
      </c>
      <c r="G9" s="11" t="s">
        <v>30</v>
      </c>
      <c r="H9" s="76">
        <v>43158</v>
      </c>
      <c r="I9" s="76"/>
    </row>
    <row r="10" ht="19.5" thickBot="1">
      <c r="A10" s="2" t="s">
        <v>21</v>
      </c>
    </row>
    <row r="11" spans="1:13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M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31718376.461</v>
      </c>
      <c r="D15" s="37"/>
      <c r="E15" s="36">
        <v>1039234.58</v>
      </c>
      <c r="F15" s="37"/>
      <c r="G15" s="36">
        <v>0</v>
      </c>
      <c r="H15" s="37"/>
      <c r="I15" s="36">
        <f>SUM(C15)+E15-G15</f>
        <v>32757611.040999997</v>
      </c>
      <c r="J15" s="73"/>
    </row>
    <row r="16" spans="1:10" ht="19.5" customHeight="1">
      <c r="A16" s="38" t="s">
        <v>7</v>
      </c>
      <c r="B16" s="39"/>
      <c r="C16" s="40">
        <f>SUM(C14:C15)</f>
        <v>31723391.851</v>
      </c>
      <c r="D16" s="41"/>
      <c r="E16" s="40">
        <f>SUM(E14:E15)</f>
        <v>1039234.58</v>
      </c>
      <c r="F16" s="37"/>
      <c r="G16" s="40">
        <f>SUM(G14:G15)</f>
        <v>0</v>
      </c>
      <c r="H16" s="41"/>
      <c r="I16" s="40">
        <f>SUM(C16)+E16-G16</f>
        <v>32762626.430999998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241145.078</v>
      </c>
      <c r="D19" s="37"/>
      <c r="E19" s="36">
        <v>0</v>
      </c>
      <c r="F19" s="37"/>
      <c r="G19" s="36">
        <v>0</v>
      </c>
      <c r="H19" s="37"/>
      <c r="I19" s="36">
        <f>SUM(C19)+E19-G19</f>
        <v>241145.078</v>
      </c>
      <c r="J19" s="30"/>
    </row>
    <row r="20" spans="1:10" ht="19.5" customHeight="1">
      <c r="A20" s="33" t="s">
        <v>6</v>
      </c>
      <c r="B20" s="35"/>
      <c r="C20" s="36">
        <v>22392517.36</v>
      </c>
      <c r="D20" s="37"/>
      <c r="E20" s="36">
        <v>0</v>
      </c>
      <c r="F20" s="37"/>
      <c r="G20" s="36">
        <v>0</v>
      </c>
      <c r="H20" s="53"/>
      <c r="I20" s="36">
        <f>SUM(C20)+E20-G20</f>
        <v>22392517.36</v>
      </c>
      <c r="J20" s="73"/>
    </row>
    <row r="21" spans="1:10" ht="19.5" customHeight="1">
      <c r="A21" s="38" t="s">
        <v>7</v>
      </c>
      <c r="B21" s="39"/>
      <c r="C21" s="40">
        <f>SUM(C19:C20)</f>
        <v>22633662.438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22633662.438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26714199.68</v>
      </c>
      <c r="D25" s="37"/>
      <c r="E25" s="36">
        <v>1798918.1</v>
      </c>
      <c r="F25" s="37"/>
      <c r="G25" s="36">
        <v>0</v>
      </c>
      <c r="H25" s="37"/>
      <c r="I25" s="36">
        <f>SUM(C25)+E25-G25</f>
        <v>28513117.78</v>
      </c>
      <c r="J25" s="73"/>
    </row>
    <row r="26" spans="1:10" ht="19.5" customHeight="1">
      <c r="A26" s="38" t="s">
        <v>7</v>
      </c>
      <c r="B26" s="39"/>
      <c r="C26" s="40">
        <f>SUM(C24:C25)</f>
        <v>27078038.74</v>
      </c>
      <c r="D26" s="41"/>
      <c r="E26" s="40">
        <f>SUM(E24:E25)</f>
        <v>1798918.1</v>
      </c>
      <c r="F26" s="37"/>
      <c r="G26" s="40">
        <f>SUM(G24:G25)</f>
        <v>0</v>
      </c>
      <c r="H26" s="41"/>
      <c r="I26" s="40">
        <f>SUM(I24:I25)</f>
        <v>28876956.84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73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80353.635</v>
      </c>
      <c r="D34" s="37"/>
      <c r="E34" s="36">
        <v>0</v>
      </c>
      <c r="F34" s="37"/>
      <c r="G34" s="36">
        <v>0</v>
      </c>
      <c r="H34" s="37"/>
      <c r="I34" s="36">
        <f>SUM(C34)+E34-G34</f>
        <v>80353.635</v>
      </c>
      <c r="J34" s="73"/>
    </row>
    <row r="35" spans="1:10" ht="19.5" customHeight="1">
      <c r="A35" s="33" t="s">
        <v>6</v>
      </c>
      <c r="B35" s="35"/>
      <c r="C35" s="36">
        <v>15398914.178</v>
      </c>
      <c r="D35" s="37"/>
      <c r="E35" s="36">
        <v>0</v>
      </c>
      <c r="F35" s="37"/>
      <c r="G35" s="36">
        <v>0</v>
      </c>
      <c r="H35" s="37"/>
      <c r="I35" s="36">
        <f>SUM(C35)+E35-G35</f>
        <v>15398914.178</v>
      </c>
      <c r="J35" s="73"/>
    </row>
    <row r="36" spans="1:10" ht="19.5" customHeight="1">
      <c r="A36" s="38" t="s">
        <v>7</v>
      </c>
      <c r="B36" s="39"/>
      <c r="C36" s="40">
        <f>SUM(C34:C35)</f>
        <v>15479267.813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15479267.813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135342321.958</v>
      </c>
      <c r="D40" s="37"/>
      <c r="E40" s="36">
        <v>250153.1</v>
      </c>
      <c r="F40" s="37"/>
      <c r="G40" s="36">
        <v>0</v>
      </c>
      <c r="H40" s="37"/>
      <c r="I40" s="36">
        <f>SUM(C40,E40,-G40)</f>
        <v>135592475.058</v>
      </c>
      <c r="J40" s="73"/>
    </row>
    <row r="41" spans="1:10" ht="19.5" customHeight="1">
      <c r="A41" s="38" t="s">
        <v>28</v>
      </c>
      <c r="B41" s="39"/>
      <c r="C41" s="40">
        <f>SUM(C39:C40)</f>
        <v>135342321.958</v>
      </c>
      <c r="D41" s="41"/>
      <c r="E41" s="40">
        <f>SUM(E39:E40)</f>
        <v>250153.1</v>
      </c>
      <c r="F41" s="41"/>
      <c r="G41" s="40">
        <f>SUM(G39:G40)</f>
        <v>0</v>
      </c>
      <c r="H41" s="41"/>
      <c r="I41" s="40">
        <f>SUM(I39:I40)</f>
        <v>135592475.058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489956.22</v>
      </c>
      <c r="D45" s="37"/>
      <c r="E45" s="36">
        <v>0</v>
      </c>
      <c r="F45" s="37"/>
      <c r="G45" s="36">
        <v>0</v>
      </c>
      <c r="H45" s="37"/>
      <c r="I45" s="36">
        <f>SUM(C45,E45,-G45)</f>
        <v>489956.22</v>
      </c>
      <c r="J45" s="47"/>
    </row>
    <row r="46" spans="1:10" ht="19.5" customHeight="1">
      <c r="A46" s="38" t="s">
        <v>7</v>
      </c>
      <c r="B46" s="44"/>
      <c r="C46" s="36">
        <f>SUM(C44:C45)</f>
        <v>489956.22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489956.22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73"/>
    </row>
    <row r="50" spans="1:10" ht="19.5" customHeight="1">
      <c r="A50" s="33" t="s">
        <v>6</v>
      </c>
      <c r="B50" s="35"/>
      <c r="C50" s="36">
        <v>13748600.751</v>
      </c>
      <c r="D50" s="37"/>
      <c r="E50" s="36">
        <v>0</v>
      </c>
      <c r="F50" s="37"/>
      <c r="G50" s="36">
        <v>0</v>
      </c>
      <c r="H50" s="37"/>
      <c r="I50" s="36">
        <f>SUM(C50)+E50-G50</f>
        <v>13748600.751</v>
      </c>
      <c r="J50" s="55"/>
    </row>
    <row r="51" spans="1:10" ht="20.25" thickBot="1">
      <c r="A51" s="38" t="s">
        <v>7</v>
      </c>
      <c r="B51" s="39"/>
      <c r="C51" s="40">
        <f>SUM(C49:C50)</f>
        <v>13748600.751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13748600.751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706657.6830000001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706657.6830000001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246072006.591</v>
      </c>
      <c r="D53" s="20"/>
      <c r="E53" s="19">
        <f>SUM(E15,E20,E25,E30,E35,E40,E45,E50)</f>
        <v>3088305.7800000003</v>
      </c>
      <c r="F53" s="20"/>
      <c r="G53" s="19">
        <f>SUM(G15,G20,G25,G30,G35,G40,G45,G50)</f>
        <v>0</v>
      </c>
      <c r="H53" s="20"/>
      <c r="I53" s="19">
        <f>SUM(I15,I20,I25,I30,I35,I40,I45,I50)</f>
        <v>249160312.37099996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246778664.274</v>
      </c>
      <c r="D54" s="28"/>
      <c r="E54" s="27">
        <f>SUM(E16,E21,E26,E31,E36,E41,E46,E51)</f>
        <v>3088305.7800000003</v>
      </c>
      <c r="F54" s="28"/>
      <c r="G54" s="27">
        <f>SUM(G16,G21,G26,G31,G36,G41,G46,G51)</f>
        <v>0</v>
      </c>
      <c r="H54" s="28"/>
      <c r="I54" s="27">
        <f>SUM(I16,I21,I26,I31,I36,I41,I46,I51)</f>
        <v>249866970.054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2018-02-28T20:17:54Z</dcterms:modified>
  <cp:category/>
  <cp:version/>
  <cp:contentType/>
  <cp:contentStatus/>
</cp:coreProperties>
</file>