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<sst xmlns="http://schemas.openxmlformats.org/spreadsheetml/2006/main" count="111" uniqueCount="38">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</sst>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43098</v>
      </c>
      <c r="I8" s="77"/>
    </row>
    <row r="9" spans="1:9" ht="20.25" customHeight="1">
      <c r="A9" s="12" t="s">
        <v>20</v>
      </c>
      <c r="G9" s="11" t="s">
        <v>30</v>
      </c>
      <c r="H9" s="77">
        <v>43097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411268.565</v>
      </c>
      <c r="D15" s="37"/>
      <c r="E15" s="36">
        <v>0</v>
      </c>
      <c r="F15" s="37"/>
      <c r="G15" s="36">
        <v>0</v>
      </c>
      <c r="H15" s="37"/>
      <c r="I15" s="36">
        <f>SUM(C15)+E15-G15</f>
        <v>411268.565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411590.075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411590.075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111704.494</v>
      </c>
      <c r="D25" s="37"/>
      <c r="E25" s="36">
        <v>0</v>
      </c>
      <c r="F25" s="37"/>
      <c r="G25" s="36">
        <v>0</v>
      </c>
      <c r="H25" s="37"/>
      <c r="I25" s="36">
        <f>SUM(C25)+E25-G25</f>
        <v>111704.494</v>
      </c>
      <c r="J25" s="73"/>
    </row>
    <row r="26" spans="1:10" ht="19.5" customHeight="1">
      <c r="A26" s="38" t="s">
        <v>28</v>
      </c>
      <c r="B26" s="39"/>
      <c r="C26" s="40">
        <f>SUM(C24:C25)</f>
        <v>116044.744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116044.744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6339286.279</v>
      </c>
      <c r="D30" s="37"/>
      <c r="E30" s="36">
        <v>0</v>
      </c>
      <c r="F30" s="37"/>
      <c r="G30" s="36">
        <v>0</v>
      </c>
      <c r="H30" s="37"/>
      <c r="I30" s="36">
        <f>SUM(C30)+E30-G30</f>
        <v>6339286.279</v>
      </c>
      <c r="J30" s="73"/>
    </row>
    <row r="31" spans="1:10" ht="19.5" customHeight="1">
      <c r="A31" s="38" t="s">
        <v>7</v>
      </c>
      <c r="B31" s="39"/>
      <c r="C31" s="40">
        <f>SUM(C29:C30)</f>
        <v>6339929.279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6339929.279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0</v>
      </c>
      <c r="H40" s="37"/>
      <c r="I40" s="36">
        <f>SUM(C40,E40,-G40)</f>
        <v>1558769.807</v>
      </c>
      <c r="J40" s="73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1558769.807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11121.873</v>
      </c>
      <c r="D45" s="37"/>
      <c r="E45" s="36">
        <v>0</v>
      </c>
      <c r="F45" s="37"/>
      <c r="G45" s="36">
        <v>0</v>
      </c>
      <c r="H45" s="37"/>
      <c r="I45" s="36">
        <f>SUM(C45)+E45-G45</f>
        <v>11121.873</v>
      </c>
      <c r="J45" s="73"/>
    </row>
    <row r="46" spans="1:10" ht="19.5" customHeight="1">
      <c r="A46" s="38" t="s">
        <v>7</v>
      </c>
      <c r="B46" s="39"/>
      <c r="C46" s="40">
        <f>SUM(C44:C45)</f>
        <v>11475.523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11475.523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530257.683</v>
      </c>
      <c r="D54" s="37"/>
      <c r="E54" s="36">
        <v>0</v>
      </c>
      <c r="F54" s="37"/>
      <c r="G54" s="36">
        <v>0</v>
      </c>
      <c r="H54" s="37"/>
      <c r="I54" s="36">
        <f>SUM(C54)+E54-G54</f>
        <v>530257.683</v>
      </c>
      <c r="J54" s="73"/>
    </row>
    <row r="55" spans="1:10" ht="20.25" thickBot="1">
      <c r="A55" s="69" t="s">
        <v>7</v>
      </c>
      <c r="B55" s="70"/>
      <c r="C55" s="71">
        <f>SUM(C53:C54)</f>
        <v>530548.4839999999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530548.4839999999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9143718.594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9143718.594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9161659.754999999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9161659.754999999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43098</v>
      </c>
      <c r="I8" s="77"/>
    </row>
    <row r="9" spans="1:9" ht="20.25" customHeight="1">
      <c r="A9" s="12" t="s">
        <v>33</v>
      </c>
      <c r="G9" s="11" t="s">
        <v>30</v>
      </c>
      <c r="H9" s="77">
        <v>43097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32802220.797</v>
      </c>
      <c r="D15" s="37"/>
      <c r="E15" s="36">
        <v>0</v>
      </c>
      <c r="F15" s="37"/>
      <c r="G15" s="36">
        <v>0</v>
      </c>
      <c r="H15" s="37"/>
      <c r="I15" s="36">
        <f>SUM(C15)+E15-G15</f>
        <v>32802220.797</v>
      </c>
      <c r="J15" s="73"/>
    </row>
    <row r="16" spans="1:10" ht="19.5" customHeight="1">
      <c r="A16" s="38" t="s">
        <v>7</v>
      </c>
      <c r="B16" s="39"/>
      <c r="C16" s="40">
        <f>SUM(C14:C15)</f>
        <v>32807236.187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32807236.187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246118.388</v>
      </c>
      <c r="D19" s="37"/>
      <c r="E19" s="36">
        <v>0</v>
      </c>
      <c r="F19" s="37"/>
      <c r="G19" s="36">
        <v>0</v>
      </c>
      <c r="H19" s="37"/>
      <c r="I19" s="36">
        <f>SUM(C19)+E19-G19</f>
        <v>246118.388</v>
      </c>
      <c r="J19" s="30"/>
    </row>
    <row r="20" spans="1:10" ht="19.5" customHeight="1">
      <c r="A20" s="33" t="s">
        <v>6</v>
      </c>
      <c r="B20" s="35"/>
      <c r="C20" s="36">
        <v>20856154.421</v>
      </c>
      <c r="D20" s="37"/>
      <c r="E20" s="36">
        <v>1199933.6</v>
      </c>
      <c r="F20" s="37"/>
      <c r="G20" s="36">
        <v>0</v>
      </c>
      <c r="H20" s="53"/>
      <c r="I20" s="36">
        <f>SUM(C20)+E20-G20</f>
        <v>22056088.021</v>
      </c>
      <c r="J20" s="73"/>
    </row>
    <row r="21" spans="1:10" ht="19.5" customHeight="1">
      <c r="A21" s="38" t="s">
        <v>7</v>
      </c>
      <c r="B21" s="39"/>
      <c r="C21" s="40">
        <f>SUM(C19:C20)</f>
        <v>21102272.809</v>
      </c>
      <c r="D21" s="41"/>
      <c r="E21" s="40">
        <f>SUM(E19:E20)</f>
        <v>1199933.6</v>
      </c>
      <c r="F21" s="41"/>
      <c r="G21" s="40">
        <f>SUM(G19:G20)</f>
        <v>0</v>
      </c>
      <c r="H21" s="41"/>
      <c r="I21" s="40">
        <f>SUM(I19:I20)</f>
        <v>22302206.409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37147539.687</v>
      </c>
      <c r="D25" s="37"/>
      <c r="E25" s="36">
        <v>0</v>
      </c>
      <c r="F25" s="37"/>
      <c r="G25" s="36">
        <v>0</v>
      </c>
      <c r="H25" s="37"/>
      <c r="I25" s="36">
        <f>SUM(C25)+E25-G25</f>
        <v>37147539.687</v>
      </c>
      <c r="J25" s="73"/>
    </row>
    <row r="26" spans="1:10" ht="19.5" customHeight="1">
      <c r="A26" s="38" t="s">
        <v>7</v>
      </c>
      <c r="B26" s="39"/>
      <c r="C26" s="40">
        <f>SUM(C24:C25)</f>
        <v>37511378.747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37511378.747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16338164.592</v>
      </c>
      <c r="D35" s="37"/>
      <c r="E35" s="36">
        <v>0</v>
      </c>
      <c r="F35" s="37"/>
      <c r="G35" s="36">
        <v>0</v>
      </c>
      <c r="H35" s="37"/>
      <c r="I35" s="36">
        <f>SUM(C35)+E35-G35</f>
        <v>16338164.592</v>
      </c>
      <c r="J35" s="73"/>
    </row>
    <row r="36" spans="1:10" ht="19.5" customHeight="1">
      <c r="A36" s="38" t="s">
        <v>7</v>
      </c>
      <c r="B36" s="39"/>
      <c r="C36" s="40">
        <f>SUM(C34:C35)</f>
        <v>16420707.327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16420707.327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118792590.972</v>
      </c>
      <c r="D40" s="37"/>
      <c r="E40" s="36">
        <v>562077.95</v>
      </c>
      <c r="F40" s="37"/>
      <c r="G40" s="36">
        <v>0</v>
      </c>
      <c r="H40" s="37"/>
      <c r="I40" s="36">
        <f>SUM(C40,E40,-G40)</f>
        <v>119354668.922</v>
      </c>
      <c r="J40" s="73"/>
    </row>
    <row r="41" spans="1:10" ht="19.5" customHeight="1">
      <c r="A41" s="38" t="s">
        <v>28</v>
      </c>
      <c r="B41" s="39"/>
      <c r="C41" s="40">
        <f>SUM(C39:C40)</f>
        <v>118792590.972</v>
      </c>
      <c r="D41" s="41"/>
      <c r="E41" s="40">
        <f>SUM(E39:E40)</f>
        <v>562077.95</v>
      </c>
      <c r="F41" s="41"/>
      <c r="G41" s="40">
        <f>SUM(G39:G40)</f>
        <v>0</v>
      </c>
      <c r="H41" s="41"/>
      <c r="I41" s="40">
        <f>SUM(I39:I40)</f>
        <v>119354668.922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13237401.061</v>
      </c>
      <c r="D50" s="37"/>
      <c r="E50" s="36">
        <v>179235.1</v>
      </c>
      <c r="F50" s="37"/>
      <c r="G50" s="36">
        <v>0</v>
      </c>
      <c r="H50" s="37"/>
      <c r="I50" s="36">
        <f>SUM(C50)+E50-G50</f>
        <v>13416636.161</v>
      </c>
      <c r="J50" s="73"/>
    </row>
    <row r="51" spans="1:10" ht="20.25" thickBot="1">
      <c r="A51" s="38" t="s">
        <v>7</v>
      </c>
      <c r="B51" s="39"/>
      <c r="C51" s="40">
        <f>SUM(C49:C50)</f>
        <v>13237401.061</v>
      </c>
      <c r="D51" s="41"/>
      <c r="E51" s="40">
        <f>SUM(E49:E50)</f>
        <v>179235.1</v>
      </c>
      <c r="F51" s="37"/>
      <c r="G51" s="40">
        <f>SUM(G49:G50)</f>
        <v>0</v>
      </c>
      <c r="H51" s="41"/>
      <c r="I51" s="40">
        <f>SUM(I49:I50)</f>
        <v>13416636.161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713820.093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713820.093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240019458.19399998</v>
      </c>
      <c r="D53" s="20"/>
      <c r="E53" s="19">
        <f>SUM(E15,E20,E25,E30,E35,E40,E45,E50)</f>
        <v>1941246.6500000001</v>
      </c>
      <c r="F53" s="20"/>
      <c r="G53" s="19">
        <f>SUM(G15,G20,G25,G30,G35,G40,G45,G50)</f>
        <v>0</v>
      </c>
      <c r="H53" s="20"/>
      <c r="I53" s="19">
        <f>SUM(I15,I20,I25,I30,I35,I40,I45,I50)</f>
        <v>241960704.84399998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240733278.28699997</v>
      </c>
      <c r="D54" s="28"/>
      <c r="E54" s="27">
        <f>SUM(E16,E21,E26,E31,E36,E41,E46,E51)</f>
        <v>1941246.6500000001</v>
      </c>
      <c r="F54" s="28"/>
      <c r="G54" s="27">
        <f>SUM(G16,G21,G26,G31,G36,G41,G46,G51)</f>
        <v>0</v>
      </c>
      <c r="H54" s="28"/>
      <c r="I54" s="27">
        <f>SUM(I16,I21,I26,I31,I36,I41,I46,I51)</f>
        <v>242674524.93699998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2017-12-29T19:29:37Z</dcterms:modified>
  <cp:category/>
  <cp:version/>
  <cp:contentType/>
  <cp:contentStatus/>
</cp:coreProperties>
</file>