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5" windowWidth="1377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<sst xmlns="http://schemas.openxmlformats.org/spreadsheetml/2006/main" count="111" uniqueCount="38">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</sst>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6"/>
      <c r="B5" s="77"/>
      <c r="C5" s="77"/>
      <c r="D5" s="77"/>
      <c r="E5" s="77"/>
      <c r="F5" s="77"/>
      <c r="G5" s="77"/>
      <c r="H5" s="77"/>
      <c r="I5" s="77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43335</v>
      </c>
      <c r="I8" s="75"/>
    </row>
    <row r="9" spans="1:9" ht="20.25" customHeight="1">
      <c r="A9" s="12" t="s">
        <v>20</v>
      </c>
      <c r="G9" s="11" t="s">
        <v>30</v>
      </c>
      <c r="H9" s="75">
        <v>43334</v>
      </c>
      <c r="I9" s="75"/>
    </row>
    <row r="10" ht="19.5" thickBot="1">
      <c r="A10" s="31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290285.437</v>
      </c>
      <c r="D15" s="37"/>
      <c r="E15" s="36">
        <v>0</v>
      </c>
      <c r="F15" s="37"/>
      <c r="G15" s="36">
        <v>0</v>
      </c>
      <c r="H15" s="37"/>
      <c r="I15" s="36">
        <f>SUM(C15)+E15-G15</f>
        <v>290285.437</v>
      </c>
    </row>
    <row r="16" spans="1:10" ht="19.5" customHeight="1">
      <c r="A16" s="38" t="s">
        <v>7</v>
      </c>
      <c r="B16" s="39"/>
      <c r="C16" s="40">
        <f>SUM(C14:C15)</f>
        <v>290606.947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290606.947</v>
      </c>
      <c r="J16" s="55"/>
    </row>
    <row r="17" spans="1:9" ht="18.75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</v>
      </c>
      <c r="D20" s="37"/>
      <c r="E20" s="36">
        <v>0</v>
      </c>
      <c r="F20" s="37"/>
      <c r="G20" s="36">
        <v>0</v>
      </c>
      <c r="H20" s="37"/>
      <c r="I20" s="36">
        <f>SUM(C20)+E20-G20</f>
        <v>1157.4</v>
      </c>
    </row>
    <row r="21" spans="1:10" ht="19.5" customHeight="1">
      <c r="A21" s="38" t="s">
        <v>7</v>
      </c>
      <c r="B21" s="39"/>
      <c r="C21" s="40">
        <f>SUM(C19:C20)</f>
        <v>11027.449999999999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11027.449999999999</v>
      </c>
      <c r="J21" s="55"/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225.027</v>
      </c>
      <c r="D24" s="37"/>
      <c r="E24" s="36">
        <v>0</v>
      </c>
      <c r="F24" s="37"/>
      <c r="G24" s="36">
        <v>0</v>
      </c>
      <c r="H24" s="37"/>
      <c r="I24" s="36">
        <f>SUM(C24)+E24-G24</f>
        <v>225.027</v>
      </c>
    </row>
    <row r="25" spans="1:9" ht="19.5" customHeight="1">
      <c r="A25" s="33" t="s">
        <v>27</v>
      </c>
      <c r="B25" s="44"/>
      <c r="C25" s="36">
        <v>96222.641</v>
      </c>
      <c r="D25" s="37"/>
      <c r="E25" s="36">
        <v>0</v>
      </c>
      <c r="F25" s="37"/>
      <c r="G25" s="36">
        <v>0</v>
      </c>
      <c r="H25" s="37"/>
      <c r="I25" s="36">
        <f>SUM(C25)+E25-G25</f>
        <v>96222.641</v>
      </c>
    </row>
    <row r="26" spans="1:10" ht="19.5" customHeight="1">
      <c r="A26" s="38" t="s">
        <v>28</v>
      </c>
      <c r="B26" s="39"/>
      <c r="C26" s="40">
        <f>SUM(C24:C25)</f>
        <v>96447.668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96447.668</v>
      </c>
      <c r="J26" s="55"/>
    </row>
    <row r="27" spans="1:9" ht="18.75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5910521.027</v>
      </c>
      <c r="D30" s="37"/>
      <c r="E30" s="36">
        <v>0</v>
      </c>
      <c r="F30" s="37"/>
      <c r="G30" s="36">
        <v>0</v>
      </c>
      <c r="H30" s="37"/>
      <c r="I30" s="36">
        <f>SUM(C30)+E30-G30</f>
        <v>5910521.027</v>
      </c>
    </row>
    <row r="31" spans="1:10" ht="19.5" customHeight="1">
      <c r="A31" s="38" t="s">
        <v>7</v>
      </c>
      <c r="B31" s="39"/>
      <c r="C31" s="40">
        <f>SUM(C29:C30)</f>
        <v>5911164.027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5911164.027</v>
      </c>
      <c r="J31" s="55"/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10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  <c r="J36" s="55"/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1697228.878</v>
      </c>
      <c r="D40" s="37"/>
      <c r="E40" s="36">
        <v>0</v>
      </c>
      <c r="F40" s="37"/>
      <c r="G40" s="36">
        <v>41446.348</v>
      </c>
      <c r="H40" s="37"/>
      <c r="I40" s="36">
        <f>SUM(C40,E40,-G40)</f>
        <v>1655782.53</v>
      </c>
    </row>
    <row r="41" spans="1:10" ht="19.5" customHeight="1">
      <c r="A41" s="38" t="s">
        <v>28</v>
      </c>
      <c r="B41" s="39"/>
      <c r="C41" s="40">
        <f>SUM(C39:C40)</f>
        <v>1697228.878</v>
      </c>
      <c r="D41" s="41"/>
      <c r="E41" s="40">
        <f>SUM(E39:E40)</f>
        <v>0</v>
      </c>
      <c r="F41" s="41"/>
      <c r="G41" s="40">
        <f>SUM(G39:G40)</f>
        <v>41446.348</v>
      </c>
      <c r="H41" s="41"/>
      <c r="I41" s="40">
        <f>SUM(I39:I40)</f>
        <v>1655782.53</v>
      </c>
      <c r="J41" s="55"/>
    </row>
    <row r="42" spans="1:9" ht="18.75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10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  <c r="J46" s="55"/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10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  <c r="J51" s="55"/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343170.527</v>
      </c>
      <c r="D54" s="37"/>
      <c r="E54" s="36">
        <v>0</v>
      </c>
      <c r="F54" s="37"/>
      <c r="G54" s="36">
        <v>0</v>
      </c>
      <c r="H54" s="37"/>
      <c r="I54" s="36">
        <f>SUM(C54)+E54-G54</f>
        <v>343170.527</v>
      </c>
    </row>
    <row r="55" spans="1:10" ht="20.25" thickBot="1">
      <c r="A55" s="67" t="s">
        <v>7</v>
      </c>
      <c r="B55" s="68"/>
      <c r="C55" s="69">
        <f>SUM(C53:C54)</f>
        <v>343461.328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343461.328</v>
      </c>
      <c r="J55" s="55"/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12121.988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12121.988</v>
      </c>
    </row>
    <row r="57" spans="1:9" ht="21.75" customHeight="1">
      <c r="A57" s="18" t="s">
        <v>11</v>
      </c>
      <c r="B57" s="11"/>
      <c r="C57" s="19">
        <f>SUM(C15,C20,C25,C30,C35,C40,C45,C50,C54)</f>
        <v>8475506.358000001</v>
      </c>
      <c r="D57" s="20"/>
      <c r="E57" s="19">
        <f>SUM(E15,E20,E25,E30,E35,E40,E45,E50,E54)</f>
        <v>0</v>
      </c>
      <c r="F57" s="20"/>
      <c r="G57" s="19">
        <f>SUM(G15,G20,G25,G30,G35,G40,G45,G50,G54)</f>
        <v>41446.348</v>
      </c>
      <c r="H57" s="20"/>
      <c r="I57" s="19">
        <f>SUM(I15,I20,I25,I30,I35,I40,I45,I50,I54)</f>
        <v>8434060.010000002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8487628.346</v>
      </c>
      <c r="D58" s="28"/>
      <c r="E58" s="29">
        <f>SUM(E16,E21,E26,E31,E36,E41,E46,E51,E55)</f>
        <v>0</v>
      </c>
      <c r="F58" s="28"/>
      <c r="G58" s="29">
        <f>SUM(G16,G21,G26,G31,G36,G41,G46,G55)</f>
        <v>41446.348</v>
      </c>
      <c r="H58" s="28"/>
      <c r="I58" s="29">
        <f>SUM(I16,I21,I26,I31,I36,I41,I46,I51,I55)</f>
        <v>8446181.998000002</v>
      </c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9.5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8"/>
    </row>
    <row r="5" spans="1:13" ht="18.75">
      <c r="A5" s="76"/>
      <c r="B5" s="77"/>
      <c r="C5" s="77"/>
      <c r="D5" s="77"/>
      <c r="E5" s="77"/>
      <c r="F5" s="77"/>
      <c r="G5" s="77"/>
      <c r="H5" s="77"/>
      <c r="I5" s="77"/>
      <c r="M5" s="49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43335</v>
      </c>
      <c r="I8" s="75"/>
    </row>
    <row r="9" spans="1:9" ht="20.25" customHeight="1">
      <c r="A9" s="12" t="s">
        <v>33</v>
      </c>
      <c r="G9" s="11" t="s">
        <v>30</v>
      </c>
      <c r="H9" s="75">
        <v>43334</v>
      </c>
      <c r="I9" s="75"/>
    </row>
    <row r="10" ht="19.5" thickBot="1">
      <c r="A10" s="2" t="s">
        <v>21</v>
      </c>
    </row>
    <row r="11" spans="1:10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41197459.83499999</v>
      </c>
      <c r="D15" s="37"/>
      <c r="E15" s="36">
        <v>595211.86</v>
      </c>
      <c r="F15" s="37"/>
      <c r="G15" s="36">
        <v>66086.48</v>
      </c>
      <c r="H15" s="37"/>
      <c r="I15" s="36">
        <f>SUM(C15)+E15-G15</f>
        <v>41726585.214999996</v>
      </c>
      <c r="J15" s="30"/>
    </row>
    <row r="16" spans="1:10" ht="19.5" customHeight="1">
      <c r="A16" s="38" t="s">
        <v>7</v>
      </c>
      <c r="B16" s="39"/>
      <c r="C16" s="40">
        <f>SUM(C14:C15)</f>
        <v>41204428.52499999</v>
      </c>
      <c r="D16" s="41"/>
      <c r="E16" s="40">
        <f>SUM(E14:E15)</f>
        <v>595211.86</v>
      </c>
      <c r="F16" s="37"/>
      <c r="G16" s="40">
        <f>SUM(G14:G15)</f>
        <v>66086.48</v>
      </c>
      <c r="H16" s="41"/>
      <c r="I16" s="40">
        <f>SUM(C16)+E16-G16</f>
        <v>41733553.904999994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899598.203</v>
      </c>
      <c r="D19" s="37"/>
      <c r="E19" s="36">
        <v>0</v>
      </c>
      <c r="F19" s="37"/>
      <c r="G19" s="36">
        <v>0</v>
      </c>
      <c r="H19" s="37"/>
      <c r="I19" s="36">
        <f>SUM(C19)+E19-G19</f>
        <v>899598.203</v>
      </c>
      <c r="J19" s="30"/>
    </row>
    <row r="20" spans="1:10" ht="19.5" customHeight="1">
      <c r="A20" s="33" t="s">
        <v>6</v>
      </c>
      <c r="B20" s="35"/>
      <c r="C20" s="36">
        <v>33681774.635</v>
      </c>
      <c r="D20" s="37"/>
      <c r="E20" s="36">
        <v>612328.7</v>
      </c>
      <c r="F20" s="37"/>
      <c r="G20" s="36">
        <v>1008.12</v>
      </c>
      <c r="H20" s="53"/>
      <c r="I20" s="36">
        <f>SUM(C20)+E20-G20</f>
        <v>34293095.215</v>
      </c>
      <c r="J20" s="30"/>
    </row>
    <row r="21" spans="1:10" ht="19.5" customHeight="1">
      <c r="A21" s="38" t="s">
        <v>7</v>
      </c>
      <c r="B21" s="39"/>
      <c r="C21" s="40">
        <f>SUM(C19:C20)</f>
        <v>34581372.838</v>
      </c>
      <c r="D21" s="41"/>
      <c r="E21" s="40">
        <f>SUM(E19:E20)</f>
        <v>612328.7</v>
      </c>
      <c r="F21" s="41"/>
      <c r="G21" s="40">
        <f>SUM(G19:G20)</f>
        <v>1008.12</v>
      </c>
      <c r="H21" s="41"/>
      <c r="I21" s="40">
        <f>SUM(I19:I20)</f>
        <v>35192693.418000005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5" t="s">
        <v>34</v>
      </c>
      <c r="B23" s="86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16034494.191</v>
      </c>
      <c r="D25" s="37"/>
      <c r="E25" s="36">
        <v>0</v>
      </c>
      <c r="F25" s="37"/>
      <c r="G25" s="36">
        <v>2047</v>
      </c>
      <c r="H25" s="37"/>
      <c r="I25" s="36">
        <f>SUM(C25)+E25-G25</f>
        <v>16032447.191</v>
      </c>
      <c r="J25" s="30"/>
    </row>
    <row r="26" spans="1:10" ht="19.5" customHeight="1">
      <c r="A26" s="38" t="s">
        <v>7</v>
      </c>
      <c r="B26" s="39"/>
      <c r="C26" s="40">
        <f>SUM(C24:C25)</f>
        <v>16112839.126</v>
      </c>
      <c r="D26" s="41"/>
      <c r="E26" s="40">
        <f>SUM(E24:E25)</f>
        <v>0</v>
      </c>
      <c r="F26" s="37"/>
      <c r="G26" s="40">
        <f>SUM(G24:G25)</f>
        <v>2047</v>
      </c>
      <c r="H26" s="41"/>
      <c r="I26" s="40">
        <f>SUM(I24:I25)</f>
        <v>16110792.126</v>
      </c>
      <c r="J26" s="72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25908587.468</v>
      </c>
      <c r="D30" s="37"/>
      <c r="E30" s="36">
        <v>71281.91</v>
      </c>
      <c r="F30" s="37"/>
      <c r="G30" s="36">
        <v>0</v>
      </c>
      <c r="H30" s="37"/>
      <c r="I30" s="36">
        <f>SUM(C30)+E30-G30</f>
        <v>25979869.378</v>
      </c>
      <c r="J30" s="30"/>
    </row>
    <row r="31" spans="1:10" ht="19.5" customHeight="1">
      <c r="A31" s="38" t="s">
        <v>7</v>
      </c>
      <c r="B31" s="39"/>
      <c r="C31" s="40">
        <f>SUM(C29:C30)</f>
        <v>26272426.527999997</v>
      </c>
      <c r="D31" s="41"/>
      <c r="E31" s="40">
        <f>SUM(E29:E30)</f>
        <v>71281.91</v>
      </c>
      <c r="F31" s="41"/>
      <c r="G31" s="40">
        <f>SUM(G29:G30)</f>
        <v>0</v>
      </c>
      <c r="H31" s="41"/>
      <c r="I31" s="40">
        <f>SUM(I29:I30)</f>
        <v>26343708.437999997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25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282258.383</v>
      </c>
      <c r="D35" s="37"/>
      <c r="E35" s="36">
        <v>0</v>
      </c>
      <c r="F35" s="37"/>
      <c r="G35" s="36">
        <v>0</v>
      </c>
      <c r="H35" s="37"/>
      <c r="I35" s="36">
        <f>SUM(C35)+E35-G35</f>
        <v>282258.383</v>
      </c>
      <c r="J35" s="30"/>
    </row>
    <row r="36" spans="1:10" ht="19.5" customHeight="1">
      <c r="A36" s="38" t="s">
        <v>7</v>
      </c>
      <c r="B36" s="39"/>
      <c r="C36" s="40">
        <f>SUM(C34:C35)</f>
        <v>298562.903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298562.903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145408089.924</v>
      </c>
      <c r="D40" s="37"/>
      <c r="E40" s="36">
        <v>0</v>
      </c>
      <c r="F40" s="37"/>
      <c r="G40" s="36">
        <v>0</v>
      </c>
      <c r="H40" s="37"/>
      <c r="I40" s="36">
        <f>SUM(C40,E40,-G40)</f>
        <v>145408089.924</v>
      </c>
      <c r="J40" s="30"/>
    </row>
    <row r="41" spans="1:10" ht="19.5" customHeight="1">
      <c r="A41" s="38" t="s">
        <v>28</v>
      </c>
      <c r="B41" s="39"/>
      <c r="C41" s="40">
        <f>SUM(C39:C40)</f>
        <v>145408089.924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145408089.924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22338477.244</v>
      </c>
      <c r="D50" s="37"/>
      <c r="E50" s="36">
        <v>0</v>
      </c>
      <c r="F50" s="37"/>
      <c r="G50" s="36">
        <v>100539.04</v>
      </c>
      <c r="H50" s="53"/>
      <c r="I50" s="36">
        <f>SUM(C50)+E50-G50</f>
        <v>22237938.204</v>
      </c>
      <c r="J50" s="30"/>
    </row>
    <row r="51" spans="1:10" ht="20.25" thickBot="1">
      <c r="A51" s="38" t="s">
        <v>7</v>
      </c>
      <c r="B51" s="39"/>
      <c r="C51" s="40">
        <f>SUM(C49:C50)</f>
        <v>22338477.244</v>
      </c>
      <c r="D51" s="41"/>
      <c r="E51" s="40">
        <f>SUM(E49:E50)</f>
        <v>0</v>
      </c>
      <c r="F51" s="37"/>
      <c r="G51" s="40">
        <f>SUM(G49:G50)</f>
        <v>100539.04</v>
      </c>
      <c r="H51" s="41"/>
      <c r="I51" s="40">
        <f>SUM(I49:I50)</f>
        <v>22237938.204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1365055.408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1365055.408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285252447.43</v>
      </c>
      <c r="D53" s="20"/>
      <c r="E53" s="19">
        <f>SUM(E15,E20,E25,E30,E35,E40,E45,E50)</f>
        <v>1278822.47</v>
      </c>
      <c r="F53" s="20"/>
      <c r="G53" s="19">
        <f>SUM(G15,G20,G25,G30,G35,G40,G45,G50)</f>
        <v>169680.63999999998</v>
      </c>
      <c r="H53" s="20"/>
      <c r="I53" s="19">
        <f>SUM(I15,I20,I25,I30,I35,I40,I45,I50)</f>
        <v>286361589.26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286617502.838</v>
      </c>
      <c r="D54" s="28"/>
      <c r="E54" s="27">
        <f>SUM(E16,E21,E26,E31,E36,E41,E46,E51)</f>
        <v>1278822.47</v>
      </c>
      <c r="F54" s="28"/>
      <c r="G54" s="27">
        <f>SUM(G16,G21,G26,G31,G36,G41,G46,G51)</f>
        <v>169680.63999999998</v>
      </c>
      <c r="H54" s="28"/>
      <c r="I54" s="27">
        <f>SUM(I16,I21,I26,I31,I36,I41,I46,I51)</f>
        <v>287726644.668</v>
      </c>
      <c r="J54" s="30"/>
    </row>
    <row r="55" spans="6:7" ht="18.75">
      <c r="F55" s="58"/>
      <c r="G55" s="58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9.5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2018-08-23T18:38:40Z</dcterms:modified>
  <cp:category/>
  <cp:version/>
  <cp:contentType/>
  <cp:contentStatus/>
</cp:coreProperties>
</file>