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5" windowWidth="1377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<sst xmlns="http://schemas.openxmlformats.org/spreadsheetml/2006/main" count="111" uniqueCount="38">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</sst>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43334</v>
      </c>
      <c r="I8" s="74"/>
    </row>
    <row r="9" spans="1:9" ht="20.25" customHeight="1">
      <c r="A9" s="12" t="s">
        <v>20</v>
      </c>
      <c r="G9" s="11" t="s">
        <v>30</v>
      </c>
      <c r="H9" s="74">
        <v>43333</v>
      </c>
      <c r="I9" s="74"/>
    </row>
    <row r="10" ht="19.5" thickBot="1">
      <c r="A10" s="31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10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  <c r="J16" s="55"/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10" ht="19.5" customHeight="1">
      <c r="A21" s="38" t="s">
        <v>7</v>
      </c>
      <c r="B21" s="39"/>
      <c r="C21" s="40">
        <f>SUM(C19:C20)</f>
        <v>11027.449999999999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11027.449999999999</v>
      </c>
      <c r="J21" s="55"/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96222.641</v>
      </c>
      <c r="D25" s="37"/>
      <c r="E25" s="36">
        <v>0</v>
      </c>
      <c r="F25" s="37"/>
      <c r="G25" s="36">
        <v>0</v>
      </c>
      <c r="H25" s="37"/>
      <c r="I25" s="36">
        <f>SUM(C25)+E25-G25</f>
        <v>96222.641</v>
      </c>
    </row>
    <row r="26" spans="1:10" ht="19.5" customHeight="1">
      <c r="A26" s="38" t="s">
        <v>28</v>
      </c>
      <c r="B26" s="39"/>
      <c r="C26" s="40">
        <f>SUM(C24:C25)</f>
        <v>96447.668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96447.668</v>
      </c>
      <c r="J26" s="55"/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10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  <c r="J31" s="55"/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10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  <c r="J36" s="55"/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1697228.878</v>
      </c>
      <c r="D40" s="37"/>
      <c r="E40" s="36">
        <v>0</v>
      </c>
      <c r="F40" s="37"/>
      <c r="G40" s="36">
        <v>0</v>
      </c>
      <c r="H40" s="37"/>
      <c r="I40" s="36">
        <f>SUM(C40,E40,-G40)</f>
        <v>1697228.878</v>
      </c>
    </row>
    <row r="41" spans="1:10" ht="19.5" customHeight="1">
      <c r="A41" s="38" t="s">
        <v>28</v>
      </c>
      <c r="B41" s="39"/>
      <c r="C41" s="40">
        <f>SUM(C39:C40)</f>
        <v>1697228.878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1697228.878</v>
      </c>
      <c r="J41" s="55"/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55"/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55"/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343170.527</v>
      </c>
      <c r="D54" s="37"/>
      <c r="E54" s="36">
        <v>0</v>
      </c>
      <c r="F54" s="37"/>
      <c r="G54" s="36">
        <v>0</v>
      </c>
      <c r="H54" s="37"/>
      <c r="I54" s="36">
        <f>SUM(C54)+E54-G54</f>
        <v>343170.527</v>
      </c>
    </row>
    <row r="55" spans="1:10" ht="20.25" thickBot="1">
      <c r="A55" s="67" t="s">
        <v>7</v>
      </c>
      <c r="B55" s="68"/>
      <c r="C55" s="69">
        <f>SUM(C53:C54)</f>
        <v>343461.328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343461.328</v>
      </c>
      <c r="J55" s="55"/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12121.988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12121.988</v>
      </c>
    </row>
    <row r="57" spans="1:9" ht="21.75" customHeight="1">
      <c r="A57" s="18" t="s">
        <v>11</v>
      </c>
      <c r="B57" s="11"/>
      <c r="C57" s="19">
        <f>SUM(C15,C20,C25,C30,C35,C40,C45,C50,C54)</f>
        <v>8475506.358000001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8475506.358000001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8487628.346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8487628.346</v>
      </c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9.5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8"/>
    </row>
    <row r="5" spans="1:13" ht="18.75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43334</v>
      </c>
      <c r="I8" s="74"/>
    </row>
    <row r="9" spans="1:9" ht="20.25" customHeight="1">
      <c r="A9" s="12" t="s">
        <v>33</v>
      </c>
      <c r="G9" s="11" t="s">
        <v>30</v>
      </c>
      <c r="H9" s="74">
        <v>43333</v>
      </c>
      <c r="I9" s="74"/>
    </row>
    <row r="10" ht="19.5" thickBot="1">
      <c r="A10" s="2" t="s">
        <v>21</v>
      </c>
    </row>
    <row r="11" spans="1:10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41237119.355</v>
      </c>
      <c r="D15" s="37"/>
      <c r="E15" s="36">
        <v>0</v>
      </c>
      <c r="F15" s="37"/>
      <c r="G15" s="36">
        <v>39659.52</v>
      </c>
      <c r="H15" s="37"/>
      <c r="I15" s="36">
        <f>SUM(C15)+E15-G15</f>
        <v>41197459.83499999</v>
      </c>
      <c r="J15" s="30"/>
    </row>
    <row r="16" spans="1:10" ht="19.5" customHeight="1">
      <c r="A16" s="38" t="s">
        <v>7</v>
      </c>
      <c r="B16" s="39"/>
      <c r="C16" s="40">
        <f>SUM(C14:C15)</f>
        <v>41244088.044999994</v>
      </c>
      <c r="D16" s="41"/>
      <c r="E16" s="40">
        <f>SUM(E14:E15)</f>
        <v>0</v>
      </c>
      <c r="F16" s="37"/>
      <c r="G16" s="40">
        <f>SUM(G14:G15)</f>
        <v>39659.52</v>
      </c>
      <c r="H16" s="41"/>
      <c r="I16" s="40">
        <f>SUM(C16)+E16-G16</f>
        <v>41204428.52499999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33711524.46</v>
      </c>
      <c r="D20" s="37"/>
      <c r="E20" s="36">
        <v>0</v>
      </c>
      <c r="F20" s="37"/>
      <c r="G20" s="36">
        <v>29749.825</v>
      </c>
      <c r="H20" s="53"/>
      <c r="I20" s="36">
        <f>SUM(C20)+E20-G20</f>
        <v>33681774.635</v>
      </c>
      <c r="J20" s="30"/>
    </row>
    <row r="21" spans="1:10" ht="19.5" customHeight="1">
      <c r="A21" s="38" t="s">
        <v>7</v>
      </c>
      <c r="B21" s="39"/>
      <c r="C21" s="40">
        <f>SUM(C19:C20)</f>
        <v>34611122.663</v>
      </c>
      <c r="D21" s="41"/>
      <c r="E21" s="40">
        <f>SUM(E19:E20)</f>
        <v>0</v>
      </c>
      <c r="F21" s="41"/>
      <c r="G21" s="40">
        <f>SUM(G19:G20)</f>
        <v>29749.825</v>
      </c>
      <c r="H21" s="41"/>
      <c r="I21" s="40">
        <f>SUM(I19:I20)</f>
        <v>34581372.838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16034494.191</v>
      </c>
      <c r="D25" s="37"/>
      <c r="E25" s="36">
        <v>0</v>
      </c>
      <c r="F25" s="37"/>
      <c r="G25" s="36">
        <v>0</v>
      </c>
      <c r="H25" s="37"/>
      <c r="I25" s="36">
        <f>SUM(C25)+E25-G25</f>
        <v>16034494.191</v>
      </c>
      <c r="J25" s="30"/>
    </row>
    <row r="26" spans="1:10" ht="19.5" customHeight="1">
      <c r="A26" s="38" t="s">
        <v>7</v>
      </c>
      <c r="B26" s="39"/>
      <c r="C26" s="40">
        <f>SUM(C24:C25)</f>
        <v>16112839.126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16112839.126</v>
      </c>
      <c r="J26" s="86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25908587.468</v>
      </c>
      <c r="D30" s="37"/>
      <c r="E30" s="36">
        <v>0</v>
      </c>
      <c r="F30" s="37"/>
      <c r="G30" s="36">
        <v>0</v>
      </c>
      <c r="H30" s="37"/>
      <c r="I30" s="36">
        <f>SUM(C30)+E30-G30</f>
        <v>25908587.468</v>
      </c>
      <c r="J30" s="30"/>
    </row>
    <row r="31" spans="1:10" ht="19.5" customHeight="1">
      <c r="A31" s="38" t="s">
        <v>7</v>
      </c>
      <c r="B31" s="39"/>
      <c r="C31" s="40">
        <f>SUM(C29:C30)</f>
        <v>26272426.527999997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26272426.527999997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307436.953</v>
      </c>
      <c r="D35" s="37"/>
      <c r="E35" s="36">
        <v>0</v>
      </c>
      <c r="F35" s="37"/>
      <c r="G35" s="36">
        <v>25178.57</v>
      </c>
      <c r="H35" s="37"/>
      <c r="I35" s="36">
        <f>SUM(C35)+E35-G35</f>
        <v>282258.383</v>
      </c>
      <c r="J35" s="30"/>
    </row>
    <row r="36" spans="1:10" ht="19.5" customHeight="1">
      <c r="A36" s="38" t="s">
        <v>7</v>
      </c>
      <c r="B36" s="39"/>
      <c r="C36" s="40">
        <f>SUM(C34:C35)</f>
        <v>323741.473</v>
      </c>
      <c r="D36" s="41"/>
      <c r="E36" s="40">
        <f>SUM(E34:E35)</f>
        <v>0</v>
      </c>
      <c r="F36" s="41"/>
      <c r="G36" s="40">
        <f>SUM(G34:G35)</f>
        <v>25178.57</v>
      </c>
      <c r="H36" s="41"/>
      <c r="I36" s="40">
        <f>SUM(I34:I35)</f>
        <v>298562.903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22338477.244</v>
      </c>
      <c r="D50" s="37"/>
      <c r="E50" s="36">
        <v>0</v>
      </c>
      <c r="F50" s="37"/>
      <c r="G50" s="36">
        <v>0</v>
      </c>
      <c r="H50" s="53"/>
      <c r="I50" s="36">
        <f>SUM(C50)+E50-G50</f>
        <v>22338477.244</v>
      </c>
      <c r="J50" s="30"/>
    </row>
    <row r="51" spans="1:10" ht="20.25" thickBot="1">
      <c r="A51" s="38" t="s">
        <v>7</v>
      </c>
      <c r="B51" s="39"/>
      <c r="C51" s="40">
        <f>SUM(C49:C50)</f>
        <v>22338477.244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22338477.244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285347035.34499997</v>
      </c>
      <c r="D53" s="20"/>
      <c r="E53" s="19">
        <f>SUM(E15,E20,E25,E30,E35,E40,E45,E50)</f>
        <v>0</v>
      </c>
      <c r="F53" s="20"/>
      <c r="G53" s="19">
        <f>SUM(G15,G20,G25,G30,G35,G40,G45,G50)</f>
        <v>94587.91500000001</v>
      </c>
      <c r="H53" s="20"/>
      <c r="I53" s="19">
        <f>SUM(I15,I20,I25,I30,I35,I40,I45,I50)</f>
        <v>285252447.43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286712090.753</v>
      </c>
      <c r="D54" s="28"/>
      <c r="E54" s="27">
        <f>SUM(E16,E21,E26,E31,E36,E41,E46,E51)</f>
        <v>0</v>
      </c>
      <c r="F54" s="28"/>
      <c r="G54" s="27">
        <f>SUM(G16,G21,G26,G31,G36,G41,G46,G51)</f>
        <v>94587.91500000001</v>
      </c>
      <c r="H54" s="28"/>
      <c r="I54" s="27">
        <f>SUM(I16,I21,I26,I31,I36,I41,I46,I51)</f>
        <v>286617502.838</v>
      </c>
      <c r="J54" s="30"/>
    </row>
    <row r="55" spans="6:7" ht="18.75">
      <c r="F55" s="58"/>
      <c r="G55" s="58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9.5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2018-08-22T18:21:27Z</dcterms:modified>
  <cp:category/>
  <cp:version/>
  <cp:contentType/>
  <cp:contentStatus/>
</cp:coreProperties>
</file>