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<sst xmlns="http://schemas.openxmlformats.org/spreadsheetml/2006/main" count="111" uniqueCount="38">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</sst>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L7" sqref="L7:L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43333</v>
      </c>
      <c r="I8" s="74"/>
    </row>
    <row r="9" spans="1:9" ht="20.25" customHeight="1">
      <c r="A9" s="12" t="s">
        <v>20</v>
      </c>
      <c r="G9" s="11" t="s">
        <v>30</v>
      </c>
      <c r="H9" s="74">
        <v>43332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9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</v>
      </c>
      <c r="D20" s="37"/>
      <c r="E20" s="36">
        <v>0</v>
      </c>
      <c r="F20" s="37"/>
      <c r="G20" s="36">
        <v>0</v>
      </c>
      <c r="H20" s="37"/>
      <c r="I20" s="36">
        <f>SUM(C20)+E20-G20</f>
        <v>1157.4</v>
      </c>
    </row>
    <row r="21" spans="1:9" ht="19.5" customHeight="1">
      <c r="A21" s="38" t="s">
        <v>7</v>
      </c>
      <c r="B21" s="39"/>
      <c r="C21" s="40">
        <f>SUM(C19:C20)</f>
        <v>11027.449999999999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11027.449999999999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96222.641</v>
      </c>
      <c r="D25" s="37"/>
      <c r="E25" s="36">
        <v>0</v>
      </c>
      <c r="F25" s="37"/>
      <c r="G25" s="36">
        <v>0</v>
      </c>
      <c r="H25" s="37"/>
      <c r="I25" s="36">
        <f>SUM(C25)+E25-G25</f>
        <v>96222.641</v>
      </c>
    </row>
    <row r="26" spans="1:9" ht="19.5" customHeight="1">
      <c r="A26" s="38" t="s">
        <v>28</v>
      </c>
      <c r="B26" s="39"/>
      <c r="C26" s="40">
        <f>SUM(C24:C25)</f>
        <v>96447.668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96447.668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5910521.027</v>
      </c>
      <c r="D30" s="37"/>
      <c r="E30" s="36">
        <v>0</v>
      </c>
      <c r="F30" s="37"/>
      <c r="G30" s="36">
        <v>0</v>
      </c>
      <c r="H30" s="37"/>
      <c r="I30" s="36">
        <f>SUM(C30)+E30-G30</f>
        <v>5910521.027</v>
      </c>
    </row>
    <row r="31" spans="1:9" ht="19.5" customHeight="1">
      <c r="A31" s="38" t="s">
        <v>7</v>
      </c>
      <c r="B31" s="39"/>
      <c r="C31" s="40">
        <f>SUM(C29:C30)</f>
        <v>5911164.027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5911164.027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1697228.878</v>
      </c>
      <c r="D40" s="37"/>
      <c r="E40" s="36">
        <v>0</v>
      </c>
      <c r="F40" s="37"/>
      <c r="G40" s="36">
        <v>0</v>
      </c>
      <c r="H40" s="37"/>
      <c r="I40" s="36">
        <f>SUM(C40,E40,-G40)</f>
        <v>1697228.878</v>
      </c>
    </row>
    <row r="41" spans="1:9" ht="19.5" customHeight="1">
      <c r="A41" s="38" t="s">
        <v>28</v>
      </c>
      <c r="B41" s="39"/>
      <c r="C41" s="40">
        <f>SUM(C39:C40)</f>
        <v>1697228.878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1697228.878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343170.527</v>
      </c>
      <c r="D54" s="37"/>
      <c r="E54" s="36">
        <v>0</v>
      </c>
      <c r="F54" s="37"/>
      <c r="G54" s="36">
        <v>0</v>
      </c>
      <c r="H54" s="37"/>
      <c r="I54" s="36">
        <f>SUM(C54)+E54-G54</f>
        <v>343170.527</v>
      </c>
    </row>
    <row r="55" spans="1:9" ht="19.5" thickBot="1">
      <c r="A55" s="67" t="s">
        <v>7</v>
      </c>
      <c r="B55" s="68"/>
      <c r="C55" s="69">
        <f>SUM(C53:C54)</f>
        <v>343461.328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343461.328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12121.988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12121.988</v>
      </c>
    </row>
    <row r="57" spans="1:9" ht="21.75" customHeight="1">
      <c r="A57" s="18" t="s">
        <v>11</v>
      </c>
      <c r="B57" s="11"/>
      <c r="C57" s="19">
        <f>SUM(C15,C20,C25,C30,C35,C40,C45,C50,C54)</f>
        <v>8475506.358000001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8475506.358000001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8487628.346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8487628.346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43333</v>
      </c>
      <c r="I8" s="74"/>
    </row>
    <row r="9" spans="1:9" ht="20.25" customHeight="1">
      <c r="A9" s="12" t="s">
        <v>33</v>
      </c>
      <c r="G9" s="11" t="s">
        <v>30</v>
      </c>
      <c r="H9" s="74">
        <v>43332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41237119.355</v>
      </c>
      <c r="D15" s="37"/>
      <c r="E15" s="36">
        <v>0</v>
      </c>
      <c r="F15" s="37"/>
      <c r="G15" s="36">
        <v>0</v>
      </c>
      <c r="H15" s="37"/>
      <c r="I15" s="36">
        <f>SUM(C15)+E15-G15</f>
        <v>41237119.355</v>
      </c>
      <c r="J15" s="30"/>
    </row>
    <row r="16" spans="1:10" ht="19.5" customHeight="1">
      <c r="A16" s="38" t="s">
        <v>7</v>
      </c>
      <c r="B16" s="39"/>
      <c r="C16" s="40">
        <f>SUM(C14:C15)</f>
        <v>41244088.044999994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41244088.044999994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33110785.61</v>
      </c>
      <c r="D20" s="37"/>
      <c r="E20" s="36">
        <v>600738.85</v>
      </c>
      <c r="F20" s="37"/>
      <c r="G20" s="36">
        <v>0</v>
      </c>
      <c r="H20" s="53"/>
      <c r="I20" s="36">
        <f>SUM(C20)+E20-G20</f>
        <v>33711524.46</v>
      </c>
      <c r="J20" s="30"/>
    </row>
    <row r="21" spans="1:10" ht="19.5" customHeight="1">
      <c r="A21" s="38" t="s">
        <v>7</v>
      </c>
      <c r="B21" s="39"/>
      <c r="C21" s="40">
        <f>SUM(C19:C20)</f>
        <v>34010383.813</v>
      </c>
      <c r="D21" s="41"/>
      <c r="E21" s="40">
        <f>SUM(E19:E20)</f>
        <v>600738.85</v>
      </c>
      <c r="F21" s="41"/>
      <c r="G21" s="40">
        <f>SUM(G19:G20)</f>
        <v>0</v>
      </c>
      <c r="H21" s="41"/>
      <c r="I21" s="40">
        <f>SUM(I19:I20)</f>
        <v>34611122.663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16041475.341</v>
      </c>
      <c r="D25" s="37"/>
      <c r="E25" s="36">
        <v>0</v>
      </c>
      <c r="F25" s="37"/>
      <c r="G25" s="36">
        <v>6981.15</v>
      </c>
      <c r="H25" s="37"/>
      <c r="I25" s="36">
        <f>SUM(C25)+E25-G25</f>
        <v>16034494.191</v>
      </c>
      <c r="J25" s="30"/>
    </row>
    <row r="26" spans="1:10" ht="19.5" customHeight="1">
      <c r="A26" s="38" t="s">
        <v>7</v>
      </c>
      <c r="B26" s="39"/>
      <c r="C26" s="40">
        <f>SUM(C24:C25)</f>
        <v>16119820.276</v>
      </c>
      <c r="D26" s="41"/>
      <c r="E26" s="40">
        <f>SUM(E24:E25)</f>
        <v>0</v>
      </c>
      <c r="F26" s="37"/>
      <c r="G26" s="40">
        <f>SUM(G24:G25)</f>
        <v>6981.15</v>
      </c>
      <c r="H26" s="41"/>
      <c r="I26" s="40">
        <f>SUM(I24:I25)</f>
        <v>16112839.126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25908587.468</v>
      </c>
      <c r="D30" s="37"/>
      <c r="E30" s="36">
        <v>0</v>
      </c>
      <c r="F30" s="37"/>
      <c r="G30" s="36">
        <v>0</v>
      </c>
      <c r="H30" s="37"/>
      <c r="I30" s="36">
        <f>SUM(C30)+E30-G30</f>
        <v>25908587.468</v>
      </c>
      <c r="J30" s="30"/>
    </row>
    <row r="31" spans="1:10" ht="19.5" customHeight="1">
      <c r="A31" s="38" t="s">
        <v>7</v>
      </c>
      <c r="B31" s="39"/>
      <c r="C31" s="40">
        <f>SUM(C29:C30)</f>
        <v>26272426.527999997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26272426.527999997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307436.953</v>
      </c>
      <c r="D35" s="37"/>
      <c r="E35" s="36">
        <v>0</v>
      </c>
      <c r="F35" s="37"/>
      <c r="G35" s="36">
        <v>0</v>
      </c>
      <c r="H35" s="37"/>
      <c r="I35" s="36">
        <f>SUM(C35)+E35-G35</f>
        <v>307436.953</v>
      </c>
      <c r="J35" s="30"/>
    </row>
    <row r="36" spans="1:10" ht="19.5" customHeight="1">
      <c r="A36" s="38" t="s">
        <v>7</v>
      </c>
      <c r="B36" s="39"/>
      <c r="C36" s="40">
        <f>SUM(C34:C35)</f>
        <v>323741.473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323741.473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21737830.334</v>
      </c>
      <c r="D50" s="37"/>
      <c r="E50" s="36">
        <v>600646.91</v>
      </c>
      <c r="F50" s="37"/>
      <c r="G50" s="36">
        <v>0</v>
      </c>
      <c r="H50" s="53"/>
      <c r="I50" s="36">
        <f>SUM(C50)+E50-G50</f>
        <v>22338477.244</v>
      </c>
      <c r="J50" s="30"/>
    </row>
    <row r="51" spans="1:10" ht="19.5" thickBot="1">
      <c r="A51" s="38" t="s">
        <v>7</v>
      </c>
      <c r="B51" s="39"/>
      <c r="C51" s="40">
        <f>SUM(C49:C50)</f>
        <v>21737830.334</v>
      </c>
      <c r="D51" s="41"/>
      <c r="E51" s="40">
        <f>SUM(E49:E50)</f>
        <v>600646.91</v>
      </c>
      <c r="F51" s="37"/>
      <c r="G51" s="40">
        <f>SUM(G49:G50)</f>
        <v>0</v>
      </c>
      <c r="H51" s="41"/>
      <c r="I51" s="40">
        <f>SUM(I49:I50)</f>
        <v>22338477.244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284152630.735</v>
      </c>
      <c r="D53" s="20"/>
      <c r="E53" s="19">
        <f>SUM(E15,E20,E25,E30,E35,E40,E45,E50)</f>
        <v>1201385.76</v>
      </c>
      <c r="F53" s="20"/>
      <c r="G53" s="19">
        <f>SUM(G15,G20,G25,G30,G35,G40,G45,G50)</f>
        <v>6981.15</v>
      </c>
      <c r="H53" s="20"/>
      <c r="I53" s="19">
        <f>SUM(I15,I20,I25,I30,I35,I40,I45,I50)</f>
        <v>285347035.34499997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285517686.143</v>
      </c>
      <c r="D54" s="28"/>
      <c r="E54" s="27">
        <f>SUM(E16,E21,E26,E31,E36,E41,E46,E51)</f>
        <v>1201385.76</v>
      </c>
      <c r="F54" s="28"/>
      <c r="G54" s="27">
        <f>SUM(G16,G21,G26,G31,G36,G41,G46,G51)</f>
        <v>6981.15</v>
      </c>
      <c r="H54" s="28"/>
      <c r="I54" s="27">
        <f>SUM(I16,I21,I26,I31,I36,I41,I46,I51)</f>
        <v>286712090.753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2018-08-21T18:23:02Z</dcterms:modified>
  <cp:category/>
  <cp:version/>
  <cp:contentType/>
  <cp:contentStatus/>
</cp:coreProperties>
</file>