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8" yWindow="12" windowWidth="16656" windowHeight="9408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<sst xmlns="http://schemas.openxmlformats.org/spreadsheetml/2006/main" count="111" uniqueCount="38">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</sst>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49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1" fillId="0" borderId="0" xfId="0" applyFon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52" fillId="0" borderId="26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/>
    </xf>
    <xf numFmtId="0" fontId="5" fillId="34" borderId="26" xfId="0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tabSelected="1" zoomScale="70" zoomScaleNormal="70" zoomScalePageLayoutView="0" workbookViewId="0" topLeftCell="A1">
      <selection activeCell="P11" sqref="P11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">
      <c r="A5" s="75"/>
      <c r="B5" s="76"/>
      <c r="C5" s="76"/>
      <c r="D5" s="76"/>
      <c r="E5" s="76"/>
      <c r="F5" s="76"/>
      <c r="G5" s="76"/>
      <c r="H5" s="76"/>
      <c r="I5" s="76"/>
    </row>
    <row r="6" ht="18">
      <c r="A6" s="3"/>
    </row>
    <row r="7" spans="1:9" ht="21">
      <c r="A7" s="77" t="s">
        <v>14</v>
      </c>
      <c r="B7" s="78"/>
      <c r="C7" s="78"/>
      <c r="D7" s="78"/>
      <c r="E7" s="78"/>
      <c r="F7" s="78"/>
      <c r="G7" s="78"/>
      <c r="H7" s="78"/>
      <c r="I7" s="78"/>
    </row>
    <row r="8" spans="1:9" ht="20.25" customHeight="1">
      <c r="A8" s="12"/>
      <c r="G8" s="46" t="s">
        <v>29</v>
      </c>
      <c r="H8" s="74">
        <v>43329</v>
      </c>
      <c r="I8" s="74"/>
    </row>
    <row r="9" spans="1:9" ht="20.25" customHeight="1">
      <c r="A9" s="12" t="s">
        <v>20</v>
      </c>
      <c r="G9" s="11" t="s">
        <v>30</v>
      </c>
      <c r="H9" s="74">
        <v>43328</v>
      </c>
      <c r="I9" s="74"/>
    </row>
    <row r="10" ht="18" thickBot="1">
      <c r="A10" s="31" t="s">
        <v>21</v>
      </c>
    </row>
    <row r="11" spans="1:9" ht="18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</row>
    <row r="12" spans="1:9" ht="18">
      <c r="A12" s="4"/>
      <c r="C12" s="5"/>
      <c r="D12" s="6"/>
      <c r="E12" s="5"/>
      <c r="F12" s="6"/>
      <c r="G12" s="5"/>
      <c r="H12" s="6"/>
      <c r="I12" s="48"/>
    </row>
    <row r="13" spans="1:9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</row>
    <row r="14" spans="1:9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</row>
    <row r="15" spans="1:9" ht="19.5" customHeight="1">
      <c r="A15" s="33" t="s">
        <v>6</v>
      </c>
      <c r="B15" s="35"/>
      <c r="C15" s="36">
        <v>290285.437</v>
      </c>
      <c r="D15" s="37"/>
      <c r="E15" s="36">
        <v>0</v>
      </c>
      <c r="F15" s="37"/>
      <c r="G15" s="36">
        <v>0</v>
      </c>
      <c r="H15" s="37"/>
      <c r="I15" s="36">
        <f>SUM(C15)+E15-G15</f>
        <v>290285.437</v>
      </c>
    </row>
    <row r="16" spans="1:9" ht="19.5" customHeight="1">
      <c r="A16" s="38" t="s">
        <v>7</v>
      </c>
      <c r="B16" s="39"/>
      <c r="C16" s="40">
        <f>SUM(C14:C15)</f>
        <v>290606.947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290606.947</v>
      </c>
    </row>
    <row r="17" spans="1:9" ht="18">
      <c r="A17" s="4"/>
      <c r="B17" s="13"/>
      <c r="C17" s="16"/>
      <c r="D17" s="17"/>
      <c r="E17" s="16"/>
      <c r="F17" s="17"/>
      <c r="G17" s="16"/>
      <c r="H17" s="17"/>
      <c r="I17" s="51"/>
    </row>
    <row r="18" spans="1:9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</row>
    <row r="19" spans="1:9" ht="19.5" customHeight="1">
      <c r="A19" s="33" t="s">
        <v>5</v>
      </c>
      <c r="B19" s="35"/>
      <c r="C19" s="36">
        <v>9870.05</v>
      </c>
      <c r="D19" s="37"/>
      <c r="E19" s="36">
        <v>0</v>
      </c>
      <c r="F19" s="37"/>
      <c r="G19" s="36">
        <v>0</v>
      </c>
      <c r="H19" s="37"/>
      <c r="I19" s="36">
        <f>SUM(C19)+E19-G19</f>
        <v>9870.05</v>
      </c>
    </row>
    <row r="20" spans="1:9" ht="19.5" customHeight="1">
      <c r="A20" s="33" t="s">
        <v>6</v>
      </c>
      <c r="B20" s="35"/>
      <c r="C20" s="36">
        <v>1157.4</v>
      </c>
      <c r="D20" s="37"/>
      <c r="E20" s="36">
        <v>0</v>
      </c>
      <c r="F20" s="37"/>
      <c r="G20" s="36">
        <v>0</v>
      </c>
      <c r="H20" s="37"/>
      <c r="I20" s="36">
        <f>SUM(C20)+E20-G20</f>
        <v>1157.4</v>
      </c>
    </row>
    <row r="21" spans="1:9" ht="19.5" customHeight="1">
      <c r="A21" s="38" t="s">
        <v>7</v>
      </c>
      <c r="B21" s="39"/>
      <c r="C21" s="40">
        <f>SUM(C19:C20)</f>
        <v>11027.449999999999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11027.449999999999</v>
      </c>
    </row>
    <row r="22" spans="1:9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</row>
    <row r="23" spans="1:9" ht="19.5" customHeight="1">
      <c r="A23" s="33"/>
      <c r="B23" s="44"/>
      <c r="C23" s="36"/>
      <c r="D23" s="37"/>
      <c r="E23" s="36"/>
      <c r="F23" s="37"/>
      <c r="G23" s="36"/>
      <c r="H23" s="37"/>
      <c r="I23" s="36"/>
    </row>
    <row r="24" spans="1:9" ht="19.5" customHeight="1">
      <c r="A24" s="33" t="s">
        <v>26</v>
      </c>
      <c r="B24" s="44"/>
      <c r="C24" s="36">
        <v>225.027</v>
      </c>
      <c r="D24" s="37"/>
      <c r="E24" s="36">
        <v>0</v>
      </c>
      <c r="F24" s="37"/>
      <c r="G24" s="36">
        <v>0</v>
      </c>
      <c r="H24" s="37"/>
      <c r="I24" s="36">
        <f>SUM(C24)+E24-G24</f>
        <v>225.027</v>
      </c>
    </row>
    <row r="25" spans="1:9" ht="19.5" customHeight="1">
      <c r="A25" s="33" t="s">
        <v>27</v>
      </c>
      <c r="B25" s="44"/>
      <c r="C25" s="36">
        <v>96222.641</v>
      </c>
      <c r="D25" s="37"/>
      <c r="E25" s="36">
        <v>0</v>
      </c>
      <c r="F25" s="37"/>
      <c r="G25" s="36">
        <v>0</v>
      </c>
      <c r="H25" s="37"/>
      <c r="I25" s="36">
        <f>SUM(C25)+E25-G25</f>
        <v>96222.641</v>
      </c>
    </row>
    <row r="26" spans="1:9" ht="19.5" customHeight="1">
      <c r="A26" s="38" t="s">
        <v>28</v>
      </c>
      <c r="B26" s="39"/>
      <c r="C26" s="40">
        <f>SUM(C24:C25)</f>
        <v>96447.668</v>
      </c>
      <c r="D26" s="41"/>
      <c r="E26" s="40">
        <f>SUM(E24:E25)</f>
        <v>0</v>
      </c>
      <c r="F26" s="41"/>
      <c r="G26" s="40">
        <f>SUM(G24:G25)</f>
        <v>0</v>
      </c>
      <c r="H26" s="41"/>
      <c r="I26" s="71">
        <f>SUM(I24:I25)</f>
        <v>96447.668</v>
      </c>
    </row>
    <row r="27" spans="1:9" ht="18">
      <c r="A27" s="4"/>
      <c r="B27" s="13"/>
      <c r="C27" s="14"/>
      <c r="D27" s="15"/>
      <c r="E27" s="14"/>
      <c r="F27" s="15"/>
      <c r="G27" s="14"/>
      <c r="H27" s="15"/>
      <c r="I27" s="5"/>
    </row>
    <row r="28" spans="1:9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</row>
    <row r="29" spans="1:9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</row>
    <row r="30" spans="1:9" ht="19.5" customHeight="1">
      <c r="A30" s="33" t="s">
        <v>6</v>
      </c>
      <c r="B30" s="35"/>
      <c r="C30" s="36">
        <v>5910521.027</v>
      </c>
      <c r="D30" s="37"/>
      <c r="E30" s="36">
        <v>0</v>
      </c>
      <c r="F30" s="37"/>
      <c r="G30" s="36">
        <v>0</v>
      </c>
      <c r="H30" s="37"/>
      <c r="I30" s="36">
        <f>SUM(C30)+E30-G30</f>
        <v>5910521.027</v>
      </c>
    </row>
    <row r="31" spans="1:9" ht="19.5" customHeight="1">
      <c r="A31" s="38" t="s">
        <v>7</v>
      </c>
      <c r="B31" s="39"/>
      <c r="C31" s="40">
        <f>SUM(C29:C30)</f>
        <v>5911164.027</v>
      </c>
      <c r="D31" s="41"/>
      <c r="E31" s="40">
        <f>SUM(E29:E30)</f>
        <v>0</v>
      </c>
      <c r="F31" s="41"/>
      <c r="G31" s="40">
        <f>SUM(G29:G30)</f>
        <v>0</v>
      </c>
      <c r="H31" s="41"/>
      <c r="I31" s="71">
        <f>SUM(I29:I30)</f>
        <v>5911164.027</v>
      </c>
    </row>
    <row r="32" spans="1:9" ht="19.5" customHeight="1">
      <c r="A32" s="33"/>
      <c r="B32" s="44"/>
      <c r="C32" s="36"/>
      <c r="D32" s="37"/>
      <c r="E32" s="36"/>
      <c r="F32" s="37"/>
      <c r="G32" s="36"/>
      <c r="H32" s="37"/>
      <c r="I32" s="36"/>
    </row>
    <row r="33" spans="1:9" ht="18.75">
      <c r="A33" s="45" t="s">
        <v>25</v>
      </c>
      <c r="B33" s="44"/>
      <c r="C33" s="36"/>
      <c r="D33" s="37"/>
      <c r="E33" s="36"/>
      <c r="F33" s="37"/>
      <c r="G33" s="36"/>
      <c r="H33" s="37"/>
      <c r="I33" s="36"/>
    </row>
    <row r="34" spans="1:9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</row>
    <row r="35" spans="1:9" ht="19.5" customHeight="1">
      <c r="A35" s="33" t="s">
        <v>27</v>
      </c>
      <c r="B35" s="44"/>
      <c r="C35" s="36">
        <v>125289</v>
      </c>
      <c r="D35" s="37"/>
      <c r="E35" s="36">
        <v>0</v>
      </c>
      <c r="F35" s="37"/>
      <c r="G35" s="36">
        <v>0</v>
      </c>
      <c r="H35" s="37"/>
      <c r="I35" s="36">
        <f>SUM(C35,E35,-G35)</f>
        <v>125289</v>
      </c>
    </row>
    <row r="36" spans="1:9" ht="19.5" customHeight="1">
      <c r="A36" s="38" t="s">
        <v>28</v>
      </c>
      <c r="B36" s="39"/>
      <c r="C36" s="40">
        <f>SUM(C34:C35)</f>
        <v>125706.95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125706.95</v>
      </c>
    </row>
    <row r="37" spans="1:9" ht="19.5" customHeight="1">
      <c r="A37" s="33"/>
      <c r="B37" s="44"/>
      <c r="C37" s="36"/>
      <c r="D37" s="37"/>
      <c r="E37" s="36"/>
      <c r="F37" s="37"/>
      <c r="G37" s="36"/>
      <c r="H37" s="37"/>
      <c r="I37" s="36"/>
    </row>
    <row r="38" spans="1:9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</row>
    <row r="39" spans="1:9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</row>
    <row r="40" spans="1:9" ht="19.5" customHeight="1">
      <c r="A40" s="33" t="s">
        <v>27</v>
      </c>
      <c r="B40" s="44"/>
      <c r="C40" s="36">
        <v>1697228.878</v>
      </c>
      <c r="D40" s="37"/>
      <c r="E40" s="36">
        <v>0</v>
      </c>
      <c r="F40" s="37"/>
      <c r="G40" s="36">
        <v>0</v>
      </c>
      <c r="H40" s="37"/>
      <c r="I40" s="36">
        <f>SUM(C40,E40,-G40)</f>
        <v>1697228.878</v>
      </c>
    </row>
    <row r="41" spans="1:9" ht="19.5" customHeight="1">
      <c r="A41" s="38" t="s">
        <v>28</v>
      </c>
      <c r="B41" s="39"/>
      <c r="C41" s="40">
        <f>SUM(C39:C40)</f>
        <v>1697228.878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1697228.878</v>
      </c>
    </row>
    <row r="42" spans="1:9" ht="18">
      <c r="A42" s="4"/>
      <c r="B42" s="13"/>
      <c r="C42" s="14"/>
      <c r="D42" s="15"/>
      <c r="E42" s="14"/>
      <c r="F42" s="15"/>
      <c r="G42" s="14"/>
      <c r="H42" s="15"/>
      <c r="I42" s="5"/>
    </row>
    <row r="43" spans="1:9" ht="20.25">
      <c r="A43" s="56" t="s">
        <v>37</v>
      </c>
      <c r="B43" s="57"/>
      <c r="C43" s="14"/>
      <c r="D43" s="15"/>
      <c r="E43" s="14"/>
      <c r="F43" s="15"/>
      <c r="G43" s="14"/>
      <c r="H43" s="15"/>
      <c r="I43" s="5"/>
    </row>
    <row r="44" spans="1:9" ht="19.5" customHeight="1">
      <c r="A44" s="33" t="s">
        <v>5</v>
      </c>
      <c r="B44" s="35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SUM(C44)+E44-G44</f>
        <v>0</v>
      </c>
    </row>
    <row r="45" spans="1:9" ht="19.5" customHeight="1">
      <c r="A45" s="33" t="s">
        <v>6</v>
      </c>
      <c r="B45" s="35"/>
      <c r="C45" s="36">
        <v>5260.383</v>
      </c>
      <c r="D45" s="37"/>
      <c r="E45" s="36">
        <v>0</v>
      </c>
      <c r="F45" s="37"/>
      <c r="G45" s="36">
        <v>0</v>
      </c>
      <c r="H45" s="37"/>
      <c r="I45" s="36">
        <f>SUM(C45)+E45-G45</f>
        <v>5260.383</v>
      </c>
    </row>
    <row r="46" spans="1:9" ht="19.5" customHeight="1">
      <c r="A46" s="38" t="s">
        <v>7</v>
      </c>
      <c r="B46" s="39"/>
      <c r="C46" s="40">
        <f>SUM(C44:C45)</f>
        <v>5260.383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5260.383</v>
      </c>
    </row>
    <row r="47" spans="1:9" ht="19.5" customHeight="1">
      <c r="A47" s="33"/>
      <c r="B47" s="44"/>
      <c r="C47" s="36"/>
      <c r="D47" s="37"/>
      <c r="E47" s="36"/>
      <c r="F47" s="37"/>
      <c r="G47" s="36"/>
      <c r="H47" s="37"/>
      <c r="I47" s="36"/>
    </row>
    <row r="48" spans="1:9" ht="19.5" customHeight="1">
      <c r="A48" s="56" t="s">
        <v>9</v>
      </c>
      <c r="B48" s="44"/>
      <c r="C48" s="36"/>
      <c r="D48" s="37"/>
      <c r="E48" s="36"/>
      <c r="F48" s="37"/>
      <c r="G48" s="36"/>
      <c r="H48" s="37"/>
      <c r="I48" s="36"/>
    </row>
    <row r="49" spans="1:9" ht="19.5" customHeight="1">
      <c r="A49" s="33" t="s">
        <v>5</v>
      </c>
      <c r="B49" s="44"/>
      <c r="C49" s="36">
        <v>353.65</v>
      </c>
      <c r="D49" s="37"/>
      <c r="E49" s="36">
        <v>0</v>
      </c>
      <c r="F49" s="37"/>
      <c r="G49" s="36">
        <v>0</v>
      </c>
      <c r="H49" s="37"/>
      <c r="I49" s="36">
        <f>SUM(C49:G49)</f>
        <v>353.65</v>
      </c>
    </row>
    <row r="50" spans="1:9" ht="19.5" customHeight="1">
      <c r="A50" s="33" t="s">
        <v>6</v>
      </c>
      <c r="B50" s="44"/>
      <c r="C50" s="36">
        <v>6371.065</v>
      </c>
      <c r="D50" s="37"/>
      <c r="E50" s="36">
        <v>0</v>
      </c>
      <c r="F50" s="37"/>
      <c r="G50" s="36">
        <v>0</v>
      </c>
      <c r="H50" s="37"/>
      <c r="I50" s="36">
        <f>SUM(C50:G50)</f>
        <v>6371.065</v>
      </c>
    </row>
    <row r="51" spans="1:9" ht="19.5" customHeight="1">
      <c r="A51" s="38" t="s">
        <v>7</v>
      </c>
      <c r="B51" s="44"/>
      <c r="C51" s="36">
        <f>SUM(C49:C50)</f>
        <v>6724.714999999999</v>
      </c>
      <c r="D51" s="37"/>
      <c r="E51" s="36">
        <v>0</v>
      </c>
      <c r="F51" s="37"/>
      <c r="G51" s="36">
        <v>0</v>
      </c>
      <c r="H51" s="37"/>
      <c r="I51" s="36">
        <f>SUM(I49:I50)</f>
        <v>6724.714999999999</v>
      </c>
    </row>
    <row r="52" spans="1:9" ht="20.25">
      <c r="A52" s="59" t="s">
        <v>16</v>
      </c>
      <c r="B52" s="60"/>
      <c r="C52" s="61"/>
      <c r="D52" s="62"/>
      <c r="E52" s="61"/>
      <c r="F52" s="62"/>
      <c r="G52" s="61"/>
      <c r="H52" s="62"/>
      <c r="I52" s="63"/>
    </row>
    <row r="53" spans="1:9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</row>
    <row r="54" spans="1:9" ht="19.5" customHeight="1">
      <c r="A54" s="33" t="s">
        <v>6</v>
      </c>
      <c r="B54" s="35"/>
      <c r="C54" s="36">
        <v>362806.917</v>
      </c>
      <c r="D54" s="37"/>
      <c r="E54" s="36">
        <v>0</v>
      </c>
      <c r="F54" s="37"/>
      <c r="G54" s="36">
        <v>19636.39</v>
      </c>
      <c r="H54" s="37"/>
      <c r="I54" s="36">
        <f>SUM(C54)+E54-G54</f>
        <v>343170.527</v>
      </c>
    </row>
    <row r="55" spans="1:9" ht="19.5" thickBot="1">
      <c r="A55" s="67" t="s">
        <v>7</v>
      </c>
      <c r="B55" s="68"/>
      <c r="C55" s="69">
        <f>SUM(C53:C54)</f>
        <v>363097.718</v>
      </c>
      <c r="D55" s="70"/>
      <c r="E55" s="69">
        <f>SUM(E53:E54)</f>
        <v>0</v>
      </c>
      <c r="F55" s="70"/>
      <c r="G55" s="69">
        <f>SUM(G53:G54)</f>
        <v>19636.39</v>
      </c>
      <c r="H55" s="70"/>
      <c r="I55" s="69">
        <f>SUM(I53:I54)</f>
        <v>343461.328</v>
      </c>
    </row>
    <row r="56" spans="1:9" ht="21.75" customHeight="1">
      <c r="A56" s="18" t="s">
        <v>10</v>
      </c>
      <c r="B56" s="66" t="s">
        <v>1</v>
      </c>
      <c r="C56" s="19">
        <f>SUM(C14,C19,C24,C29,C34,C39,C44,C49,C53)</f>
        <v>12121.988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12121.988</v>
      </c>
    </row>
    <row r="57" spans="1:9" ht="21.75" customHeight="1">
      <c r="A57" s="18" t="s">
        <v>11</v>
      </c>
      <c r="B57" s="11"/>
      <c r="C57" s="19">
        <f>SUM(C15,C20,C25,C30,C35,C40,C45,C50,C54)</f>
        <v>8495142.748</v>
      </c>
      <c r="D57" s="20"/>
      <c r="E57" s="19">
        <f>SUM(E15,E20,E25,E30,E35,E40,E45,E50,E54)</f>
        <v>0</v>
      </c>
      <c r="F57" s="20"/>
      <c r="G57" s="19">
        <f>SUM(G15,G20,G25,G30,G35,G40,G45,G50,G54)</f>
        <v>19636.39</v>
      </c>
      <c r="H57" s="20"/>
      <c r="I57" s="19">
        <f>SUM(I15,I20,I25,I30,I35,I40,I45,I50,I54)</f>
        <v>8475506.358000001</v>
      </c>
    </row>
    <row r="58" spans="1:9" ht="21.75" customHeight="1" thickBot="1">
      <c r="A58" s="25" t="s">
        <v>13</v>
      </c>
      <c r="B58" s="26" t="s">
        <v>1</v>
      </c>
      <c r="C58" s="27">
        <f>SUM(C16,C21,C26,C31,C36,C41,C46,C51,C55)</f>
        <v>8507264.736</v>
      </c>
      <c r="D58" s="28"/>
      <c r="E58" s="29">
        <f>SUM(E16,E21,E26,E31,E36,E41,E46,E51,E55)</f>
        <v>0</v>
      </c>
      <c r="F58" s="28"/>
      <c r="G58" s="29">
        <f>SUM(G16,G21,G26,G31,G36,G41,G46,G55)</f>
        <v>19636.39</v>
      </c>
      <c r="H58" s="28"/>
      <c r="I58" s="29">
        <f>SUM(I16,I21,I26,I31,I36,I41,I46,I51,I55)</f>
        <v>8487628.346</v>
      </c>
    </row>
    <row r="59" spans="1:9" ht="18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8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8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8">
      <c r="A62" s="72" t="s">
        <v>18</v>
      </c>
      <c r="B62" s="73"/>
      <c r="C62" s="73"/>
      <c r="D62" s="73"/>
      <c r="E62" s="73"/>
      <c r="F62" s="73"/>
      <c r="G62" s="73"/>
      <c r="H62" s="73"/>
      <c r="I62" s="73"/>
    </row>
    <row r="63" spans="1:9" ht="18">
      <c r="A63" s="72" t="s">
        <v>19</v>
      </c>
      <c r="B63" s="73"/>
      <c r="C63" s="73"/>
      <c r="D63" s="73"/>
      <c r="E63" s="73"/>
      <c r="F63" s="73"/>
      <c r="G63" s="73"/>
      <c r="H63" s="73"/>
      <c r="I63" s="73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">
      <selection activeCell="P13" sqref="P13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">
      <c r="H2" s="58"/>
    </row>
    <row r="5" spans="1:13" ht="18">
      <c r="A5" s="75"/>
      <c r="B5" s="76"/>
      <c r="C5" s="76"/>
      <c r="D5" s="76"/>
      <c r="E5" s="76"/>
      <c r="F5" s="76"/>
      <c r="G5" s="76"/>
      <c r="H5" s="76"/>
      <c r="I5" s="76"/>
      <c r="M5" s="49"/>
    </row>
    <row r="6" ht="18">
      <c r="A6" s="3"/>
    </row>
    <row r="7" spans="1:9" ht="21">
      <c r="A7" s="77" t="s">
        <v>14</v>
      </c>
      <c r="B7" s="78"/>
      <c r="C7" s="78"/>
      <c r="D7" s="78"/>
      <c r="E7" s="78"/>
      <c r="F7" s="78"/>
      <c r="G7" s="78"/>
      <c r="H7" s="78"/>
      <c r="I7" s="78"/>
    </row>
    <row r="8" spans="1:9" ht="20.25" customHeight="1">
      <c r="A8" s="12"/>
      <c r="G8" s="11" t="s">
        <v>29</v>
      </c>
      <c r="H8" s="74">
        <v>43329</v>
      </c>
      <c r="I8" s="74"/>
    </row>
    <row r="9" spans="1:9" ht="20.25" customHeight="1">
      <c r="A9" s="12" t="s">
        <v>33</v>
      </c>
      <c r="G9" s="11" t="s">
        <v>30</v>
      </c>
      <c r="H9" s="74">
        <v>43328</v>
      </c>
      <c r="I9" s="74"/>
    </row>
    <row r="10" ht="18" thickBot="1">
      <c r="A10" s="2" t="s">
        <v>21</v>
      </c>
    </row>
    <row r="11" spans="1:10" ht="18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</row>
    <row r="12" spans="1:10" ht="18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33" t="s">
        <v>6</v>
      </c>
      <c r="B15" s="35"/>
      <c r="C15" s="36">
        <v>41297154.475</v>
      </c>
      <c r="D15" s="37"/>
      <c r="E15" s="36">
        <v>0</v>
      </c>
      <c r="F15" s="37"/>
      <c r="G15" s="36">
        <v>0</v>
      </c>
      <c r="H15" s="37"/>
      <c r="I15" s="36">
        <f>SUM(C15)+E15-G15</f>
        <v>41297154.475</v>
      </c>
      <c r="J15" s="30"/>
    </row>
    <row r="16" spans="1:10" ht="19.5" customHeight="1">
      <c r="A16" s="38" t="s">
        <v>7</v>
      </c>
      <c r="B16" s="39"/>
      <c r="C16" s="40">
        <f>SUM(C14:C15)</f>
        <v>41304123.165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41304123.165</v>
      </c>
      <c r="J16" s="47"/>
    </row>
    <row r="17" spans="1:10" ht="18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899598.203</v>
      </c>
      <c r="D19" s="37"/>
      <c r="E19" s="36">
        <v>0</v>
      </c>
      <c r="F19" s="37"/>
      <c r="G19" s="36">
        <v>0</v>
      </c>
      <c r="H19" s="37"/>
      <c r="I19" s="36">
        <f>SUM(C19)+E19-G19</f>
        <v>899598.203</v>
      </c>
      <c r="J19" s="30"/>
    </row>
    <row r="20" spans="1:10" ht="19.5" customHeight="1">
      <c r="A20" s="33" t="s">
        <v>6</v>
      </c>
      <c r="B20" s="35"/>
      <c r="C20" s="36">
        <v>33190796.786</v>
      </c>
      <c r="D20" s="37"/>
      <c r="E20" s="36">
        <v>0</v>
      </c>
      <c r="F20" s="37"/>
      <c r="G20" s="36">
        <v>80011.176</v>
      </c>
      <c r="H20" s="53"/>
      <c r="I20" s="36">
        <f>SUM(C20)+E20-G20</f>
        <v>33110785.61</v>
      </c>
      <c r="J20" s="30"/>
    </row>
    <row r="21" spans="1:10" ht="19.5" customHeight="1">
      <c r="A21" s="38" t="s">
        <v>7</v>
      </c>
      <c r="B21" s="39"/>
      <c r="C21" s="40">
        <f>SUM(C19:C20)</f>
        <v>34090394.989</v>
      </c>
      <c r="D21" s="41"/>
      <c r="E21" s="40">
        <f>SUM(E19:E20)</f>
        <v>0</v>
      </c>
      <c r="F21" s="41"/>
      <c r="G21" s="40">
        <f>SUM(G19:G20)</f>
        <v>80011.176</v>
      </c>
      <c r="H21" s="41"/>
      <c r="I21" s="40">
        <f>SUM(I19:I20)</f>
        <v>34010383.813</v>
      </c>
      <c r="J21" s="47"/>
    </row>
    <row r="22" spans="1:10" ht="18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84" t="s">
        <v>34</v>
      </c>
      <c r="B23" s="85"/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78344.935</v>
      </c>
      <c r="D24" s="37"/>
      <c r="E24" s="36">
        <v>0</v>
      </c>
      <c r="F24" s="37"/>
      <c r="G24" s="36">
        <v>0</v>
      </c>
      <c r="H24" s="37"/>
      <c r="I24" s="36">
        <f>SUM(C24)+E24-G24</f>
        <v>78344.935</v>
      </c>
      <c r="J24" s="30"/>
    </row>
    <row r="25" spans="1:10" ht="19.5" customHeight="1">
      <c r="A25" s="33" t="s">
        <v>6</v>
      </c>
      <c r="B25" s="35"/>
      <c r="C25" s="36">
        <v>16041475.341</v>
      </c>
      <c r="D25" s="37"/>
      <c r="E25" s="36">
        <v>0</v>
      </c>
      <c r="F25" s="37"/>
      <c r="G25" s="36">
        <v>0</v>
      </c>
      <c r="H25" s="37"/>
      <c r="I25" s="36">
        <f>SUM(C25)+E25-G25</f>
        <v>16041475.341</v>
      </c>
      <c r="J25" s="30"/>
    </row>
    <row r="26" spans="1:10" ht="19.5" customHeight="1">
      <c r="A26" s="38" t="s">
        <v>7</v>
      </c>
      <c r="B26" s="39"/>
      <c r="C26" s="40">
        <f>SUM(C24:C25)</f>
        <v>16119820.276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16119820.276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20.25">
      <c r="A28" s="34" t="s">
        <v>8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363839.06</v>
      </c>
      <c r="D29" s="37"/>
      <c r="E29" s="36">
        <v>0</v>
      </c>
      <c r="F29" s="37"/>
      <c r="G29" s="36">
        <v>0</v>
      </c>
      <c r="H29" s="37"/>
      <c r="I29" s="36">
        <f>SUM(C29)+E29-G29</f>
        <v>363839.06</v>
      </c>
      <c r="J29" s="30"/>
    </row>
    <row r="30" spans="1:10" ht="19.5" customHeight="1">
      <c r="A30" s="33" t="s">
        <v>6</v>
      </c>
      <c r="B30" s="44"/>
      <c r="C30" s="36">
        <v>26036590.718</v>
      </c>
      <c r="D30" s="37"/>
      <c r="E30" s="36">
        <v>0</v>
      </c>
      <c r="F30" s="37"/>
      <c r="G30" s="36">
        <v>0</v>
      </c>
      <c r="H30" s="37"/>
      <c r="I30" s="36">
        <f>SUM(C30)+E30-G30</f>
        <v>26036590.718</v>
      </c>
      <c r="J30" s="30"/>
    </row>
    <row r="31" spans="1:10" ht="19.5" customHeight="1">
      <c r="A31" s="38" t="s">
        <v>7</v>
      </c>
      <c r="B31" s="39"/>
      <c r="C31" s="40">
        <f>SUM(C29:C30)</f>
        <v>26400429.777999997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26400429.777999997</v>
      </c>
      <c r="J31" s="47"/>
    </row>
    <row r="32" spans="1:10" ht="18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0" t="s">
        <v>25</v>
      </c>
      <c r="B33" s="81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16304.52</v>
      </c>
      <c r="D34" s="37"/>
      <c r="E34" s="36">
        <v>0</v>
      </c>
      <c r="F34" s="37"/>
      <c r="G34" s="36">
        <v>0</v>
      </c>
      <c r="H34" s="37"/>
      <c r="I34" s="36">
        <f>SUM(C34)+E34-G34</f>
        <v>16304.52</v>
      </c>
      <c r="J34" s="30"/>
    </row>
    <row r="35" spans="1:10" ht="19.5" customHeight="1">
      <c r="A35" s="33" t="s">
        <v>6</v>
      </c>
      <c r="B35" s="35"/>
      <c r="C35" s="36">
        <v>327491.793</v>
      </c>
      <c r="D35" s="37"/>
      <c r="E35" s="36">
        <v>0</v>
      </c>
      <c r="F35" s="37"/>
      <c r="G35" s="36">
        <v>20054.84</v>
      </c>
      <c r="H35" s="37"/>
      <c r="I35" s="36">
        <f>SUM(C35)+E35-G35</f>
        <v>307436.953</v>
      </c>
      <c r="J35" s="30"/>
    </row>
    <row r="36" spans="1:10" ht="19.5" customHeight="1">
      <c r="A36" s="38" t="s">
        <v>7</v>
      </c>
      <c r="B36" s="39"/>
      <c r="C36" s="40">
        <f>SUM(C34:C35)</f>
        <v>343796.313</v>
      </c>
      <c r="D36" s="41"/>
      <c r="E36" s="40">
        <f>SUM(E34:E35)</f>
        <v>0</v>
      </c>
      <c r="F36" s="41"/>
      <c r="G36" s="40">
        <f>SUM(G34:G35)</f>
        <v>20054.84</v>
      </c>
      <c r="H36" s="41"/>
      <c r="I36" s="40">
        <f>SUM(I34:I35)</f>
        <v>323741.473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145408089.924</v>
      </c>
      <c r="D40" s="37"/>
      <c r="E40" s="36">
        <v>0</v>
      </c>
      <c r="F40" s="37"/>
      <c r="G40" s="36">
        <v>0</v>
      </c>
      <c r="H40" s="37"/>
      <c r="I40" s="36">
        <f>SUM(C40,E40,-G40)</f>
        <v>145408089.924</v>
      </c>
      <c r="J40" s="30"/>
    </row>
    <row r="41" spans="1:10" ht="19.5" customHeight="1">
      <c r="A41" s="38" t="s">
        <v>28</v>
      </c>
      <c r="B41" s="39"/>
      <c r="C41" s="40">
        <f>SUM(C39:C40)</f>
        <v>145408089.924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145408089.924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6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59" t="s">
        <v>16</v>
      </c>
      <c r="B47" s="64"/>
      <c r="C47" s="63"/>
      <c r="D47" s="65"/>
      <c r="E47" s="63"/>
      <c r="F47" s="65"/>
      <c r="G47" s="63"/>
      <c r="H47" s="65"/>
      <c r="I47" s="63"/>
      <c r="J47" s="30"/>
    </row>
    <row r="48" spans="1:10" ht="20.25">
      <c r="A48" s="82" t="s">
        <v>35</v>
      </c>
      <c r="B48" s="83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20907016.889</v>
      </c>
      <c r="D50" s="37"/>
      <c r="E50" s="36">
        <v>595605.715</v>
      </c>
      <c r="F50" s="37"/>
      <c r="G50" s="36">
        <v>280892.62</v>
      </c>
      <c r="H50" s="53"/>
      <c r="I50" s="36">
        <f>SUM(C50)+E50-G50</f>
        <v>21221729.983999997</v>
      </c>
      <c r="J50" s="30"/>
    </row>
    <row r="51" spans="1:10" ht="19.5" thickBot="1">
      <c r="A51" s="38" t="s">
        <v>7</v>
      </c>
      <c r="B51" s="39"/>
      <c r="C51" s="40">
        <f>SUM(C49:C50)</f>
        <v>20907016.889</v>
      </c>
      <c r="D51" s="41"/>
      <c r="E51" s="40">
        <f>SUM(E49:E50)</f>
        <v>595605.715</v>
      </c>
      <c r="F51" s="37"/>
      <c r="G51" s="40">
        <f>SUM(G49:G50)</f>
        <v>280892.62</v>
      </c>
      <c r="H51" s="41"/>
      <c r="I51" s="40">
        <f>SUM(I49:I50)</f>
        <v>21221729.983999997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1365055.408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1365055.408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283609921.676</v>
      </c>
      <c r="D53" s="20"/>
      <c r="E53" s="19">
        <f>SUM(E15,E20,E25,E30,E35,E40,E45,E50)</f>
        <v>595605.715</v>
      </c>
      <c r="F53" s="20"/>
      <c r="G53" s="19">
        <f>SUM(G15,G20,G25,G30,G35,G40,G45,G50)</f>
        <v>380958.636</v>
      </c>
      <c r="H53" s="20"/>
      <c r="I53" s="19">
        <f>SUM(I15,I20,I25,I30,I35,I40,I45,I50)</f>
        <v>283824568.755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284974977.084</v>
      </c>
      <c r="D54" s="28"/>
      <c r="E54" s="27">
        <f>SUM(E16,E21,E26,E31,E36,E41,E46,E51)</f>
        <v>595605.715</v>
      </c>
      <c r="F54" s="28"/>
      <c r="G54" s="27">
        <f>SUM(G16,G21,G26,G31,G36,G41,G46,G51)</f>
        <v>380958.636</v>
      </c>
      <c r="H54" s="28"/>
      <c r="I54" s="27">
        <f>SUM(I16,I21,I26,I31,I36,I41,I46,I51)</f>
        <v>285189624.163</v>
      </c>
      <c r="J54" s="30"/>
    </row>
    <row r="55" spans="6:7" ht="18">
      <c r="F55" s="58"/>
      <c r="G55" s="58"/>
    </row>
    <row r="56" spans="1:9" ht="18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8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8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8">
      <c r="A59" s="79" t="s">
        <v>18</v>
      </c>
      <c r="B59" s="73"/>
      <c r="C59" s="73"/>
      <c r="D59" s="73"/>
      <c r="E59" s="73"/>
      <c r="F59" s="73"/>
      <c r="G59" s="73"/>
      <c r="H59" s="73"/>
      <c r="I59" s="73"/>
    </row>
    <row r="60" spans="1:9" ht="18">
      <c r="A60" s="79" t="s">
        <v>19</v>
      </c>
      <c r="B60" s="73"/>
      <c r="C60" s="73"/>
      <c r="D60" s="73"/>
      <c r="E60" s="73"/>
      <c r="F60" s="73"/>
      <c r="G60" s="73"/>
      <c r="H60" s="73"/>
      <c r="I60" s="73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2016-01-04T17:42:02Z</cp:lastPrinted>
  <dcterms:created xsi:type="dcterms:W3CDTF">2014-07-03T13:06:25Z</dcterms:created>
  <dcterms:modified xsi:type="dcterms:W3CDTF">2018-08-17T17:28:36Z</dcterms:modified>
  <cp:category/>
  <cp:version/>
  <cp:contentType/>
  <cp:contentStatus/>
</cp:coreProperties>
</file>