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<sst xmlns="http://schemas.openxmlformats.org/spreadsheetml/2006/main" count="111" uniqueCount="38">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</sst>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  <xf numFmtId="164" fontId="7" fillId="34" borderId="2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43213</v>
      </c>
      <c r="I8" s="75"/>
    </row>
    <row r="9" spans="1:9" ht="20.25" customHeight="1">
      <c r="A9" s="12" t="s">
        <v>20</v>
      </c>
      <c r="G9" s="11" t="s">
        <v>30</v>
      </c>
      <c r="H9" s="75">
        <v>43210</v>
      </c>
      <c r="I9" s="75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337470.252</v>
      </c>
      <c r="D15" s="37"/>
      <c r="E15" s="36">
        <v>0</v>
      </c>
      <c r="F15" s="37"/>
      <c r="G15" s="36">
        <v>128.64</v>
      </c>
      <c r="H15" s="37"/>
      <c r="I15" s="36">
        <f>SUM(C15)+E15-G15</f>
        <v>337341.61199999996</v>
      </c>
      <c r="J15" s="30"/>
    </row>
    <row r="16" spans="1:10" ht="19.5" customHeight="1">
      <c r="A16" s="38" t="s">
        <v>7</v>
      </c>
      <c r="B16" s="39"/>
      <c r="C16" s="40">
        <f>SUM(C14:C15)</f>
        <v>337791.762</v>
      </c>
      <c r="D16" s="41"/>
      <c r="E16" s="40">
        <f>SUM(E14:E15)</f>
        <v>0</v>
      </c>
      <c r="F16" s="41"/>
      <c r="G16" s="40">
        <f>SUM(G14:G15)</f>
        <v>128.64</v>
      </c>
      <c r="H16" s="41"/>
      <c r="I16" s="40">
        <f>SUM(C16)+E16-G16</f>
        <v>337663.122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96869.076</v>
      </c>
      <c r="D25" s="37"/>
      <c r="E25" s="36">
        <v>0</v>
      </c>
      <c r="F25" s="37"/>
      <c r="G25" s="36">
        <v>0.007</v>
      </c>
      <c r="H25" s="37"/>
      <c r="I25" s="36">
        <f>SUM(C25)+E25-G25</f>
        <v>96869.069</v>
      </c>
      <c r="J25" s="30"/>
    </row>
    <row r="26" spans="1:10" ht="19.5" customHeight="1">
      <c r="A26" s="38" t="s">
        <v>28</v>
      </c>
      <c r="B26" s="39"/>
      <c r="C26" s="40">
        <f>SUM(C24:C25)</f>
        <v>98412.123</v>
      </c>
      <c r="D26" s="41"/>
      <c r="E26" s="40">
        <f>SUM(E24:E25)</f>
        <v>0</v>
      </c>
      <c r="F26" s="41"/>
      <c r="G26" s="40">
        <f>SUM(G24:G25)</f>
        <v>0.007</v>
      </c>
      <c r="H26" s="41"/>
      <c r="I26" s="40">
        <f>SUM(I24:I25)</f>
        <v>98412.11600000001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30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85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30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SUM(C40,E40,-G40)</f>
        <v>2100362.997</v>
      </c>
      <c r="J40" s="30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6733.095</v>
      </c>
      <c r="D45" s="37"/>
      <c r="E45" s="36">
        <v>0</v>
      </c>
      <c r="F45" s="37"/>
      <c r="G45" s="36">
        <v>0</v>
      </c>
      <c r="H45" s="37"/>
      <c r="I45" s="36">
        <f>SUM(C45)+E45-G45</f>
        <v>6733.095</v>
      </c>
      <c r="J45" s="30"/>
    </row>
    <row r="46" spans="1:10" ht="19.5" customHeight="1">
      <c r="A46" s="38" t="s">
        <v>7</v>
      </c>
      <c r="B46" s="39"/>
      <c r="C46" s="40">
        <f>SUM(C44:C45)</f>
        <v>7086.745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7086.745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381966.199</v>
      </c>
      <c r="D54" s="37"/>
      <c r="E54" s="36">
        <v>0</v>
      </c>
      <c r="F54" s="37"/>
      <c r="G54" s="36">
        <v>0</v>
      </c>
      <c r="H54" s="37"/>
      <c r="I54" s="36">
        <f>SUM(C54)+E54-G54</f>
        <v>381966.199</v>
      </c>
      <c r="J54" s="30"/>
    </row>
    <row r="55" spans="1:10" ht="19.5" thickBot="1">
      <c r="A55" s="69" t="s">
        <v>7</v>
      </c>
      <c r="B55" s="70"/>
      <c r="C55" s="71">
        <f>SUM(C53:C54)</f>
        <v>382257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382257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15143.958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15143.958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9053506.16</v>
      </c>
      <c r="D57" s="20"/>
      <c r="E57" s="19">
        <f>SUM(E15,E20,E25,E30,E35,E40,E45,E50,E54)</f>
        <v>0</v>
      </c>
      <c r="F57" s="20"/>
      <c r="G57" s="19">
        <f>SUM(G15,G20,G25,G30,G35,G40,G45,G50,G54)</f>
        <v>128.647</v>
      </c>
      <c r="H57" s="20"/>
      <c r="I57" s="19">
        <f>SUM(I15,I20,I25,I30,I35,I40,I45,I50,I54)</f>
        <v>9053377.513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9068650.117999999</v>
      </c>
      <c r="D58" s="28"/>
      <c r="E58" s="29">
        <f>SUM(E16,E21,E26,E31,E36,E41,E46,E51,E55)</f>
        <v>0</v>
      </c>
      <c r="F58" s="28"/>
      <c r="G58" s="29">
        <f>SUM(G16,G21,G26,G31,G36,G41,G46,G55)</f>
        <v>128.647</v>
      </c>
      <c r="H58" s="28"/>
      <c r="I58" s="29">
        <f>SUM(I16,I21,I26,I31,I36,I41,I46,I51,I55)</f>
        <v>9068521.470999999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8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B1">
      <selection activeCell="M21" sqref="M2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6"/>
      <c r="B5" s="77"/>
      <c r="C5" s="77"/>
      <c r="D5" s="77"/>
      <c r="E5" s="77"/>
      <c r="F5" s="77"/>
      <c r="G5" s="77"/>
      <c r="H5" s="77"/>
      <c r="I5" s="77"/>
      <c r="N5" s="49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43213</v>
      </c>
      <c r="I8" s="75"/>
    </row>
    <row r="9" spans="1:9" ht="20.25" customHeight="1">
      <c r="A9" s="12" t="s">
        <v>33</v>
      </c>
      <c r="G9" s="11" t="s">
        <v>30</v>
      </c>
      <c r="H9" s="75">
        <v>43210</v>
      </c>
      <c r="I9" s="75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7054.28</v>
      </c>
      <c r="D14" s="37"/>
      <c r="E14" s="36">
        <v>0</v>
      </c>
      <c r="F14" s="37"/>
      <c r="G14" s="36">
        <v>0</v>
      </c>
      <c r="H14" s="37"/>
      <c r="I14" s="36">
        <f>SUM(C14)+E14-G14</f>
        <v>7054.28</v>
      </c>
      <c r="J14" s="30"/>
    </row>
    <row r="15" spans="1:10" ht="19.5" customHeight="1">
      <c r="A15" s="33" t="s">
        <v>6</v>
      </c>
      <c r="B15" s="35"/>
      <c r="C15" s="36">
        <v>36563292.857</v>
      </c>
      <c r="D15" s="37"/>
      <c r="E15" s="36">
        <v>0</v>
      </c>
      <c r="F15" s="37"/>
      <c r="G15" s="36">
        <v>25807.3</v>
      </c>
      <c r="H15" s="37"/>
      <c r="I15" s="36">
        <f>SUM(C15)+E15-G15</f>
        <v>36537485.557000004</v>
      </c>
      <c r="J15" s="30"/>
    </row>
    <row r="16" spans="1:10" ht="19.5" customHeight="1">
      <c r="A16" s="38" t="s">
        <v>7</v>
      </c>
      <c r="B16" s="39"/>
      <c r="C16" s="40">
        <f>SUM(C14:C15)</f>
        <v>36570347.137</v>
      </c>
      <c r="D16" s="41"/>
      <c r="E16" s="40">
        <f>SUM(E14:E15)</f>
        <v>0</v>
      </c>
      <c r="F16" s="37"/>
      <c r="G16" s="40">
        <f>SUM(G14:G15)</f>
        <v>25807.3</v>
      </c>
      <c r="H16" s="41"/>
      <c r="I16" s="40">
        <f>SUM(C16)+E16-G16</f>
        <v>36544539.837000005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22726940.569</v>
      </c>
      <c r="D20" s="37"/>
      <c r="E20" s="36">
        <v>58262.7</v>
      </c>
      <c r="F20" s="37"/>
      <c r="G20" s="36">
        <v>0</v>
      </c>
      <c r="H20" s="53"/>
      <c r="I20" s="36">
        <f>SUM(C20)+E20-G20</f>
        <v>22785203.268999998</v>
      </c>
      <c r="J20" s="30"/>
    </row>
    <row r="21" spans="1:10" ht="19.5" customHeight="1">
      <c r="A21" s="38" t="s">
        <v>7</v>
      </c>
      <c r="B21" s="39"/>
      <c r="C21" s="40">
        <f>SUM(C19:C20)</f>
        <v>23244050.246999998</v>
      </c>
      <c r="D21" s="41"/>
      <c r="E21" s="40">
        <f>SUM(E19:E20)</f>
        <v>58262.7</v>
      </c>
      <c r="F21" s="41"/>
      <c r="G21" s="40">
        <f>SUM(G19:G20)</f>
        <v>0</v>
      </c>
      <c r="H21" s="41"/>
      <c r="I21" s="40">
        <f>SUM(I19:I20)</f>
        <v>23302312.946999997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29695824.46</v>
      </c>
      <c r="D25" s="37"/>
      <c r="E25" s="36">
        <v>0</v>
      </c>
      <c r="F25" s="37"/>
      <c r="G25" s="36">
        <v>0</v>
      </c>
      <c r="H25" s="37"/>
      <c r="I25" s="36">
        <f>SUM(C25)+E25-G25</f>
        <v>29695824.46</v>
      </c>
      <c r="J25" s="30"/>
    </row>
    <row r="26" spans="1:10" ht="19.5" customHeight="1">
      <c r="A26" s="38" t="s">
        <v>7</v>
      </c>
      <c r="B26" s="39"/>
      <c r="C26" s="40">
        <f>SUM(C24:C25)</f>
        <v>30059663.52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30059663.52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30"/>
    </row>
    <row r="35" spans="1:10" ht="19.5" customHeight="1">
      <c r="A35" s="33" t="s">
        <v>6</v>
      </c>
      <c r="B35" s="35"/>
      <c r="C35" s="36">
        <v>15300013.067</v>
      </c>
      <c r="D35" s="37"/>
      <c r="E35" s="36">
        <v>0</v>
      </c>
      <c r="F35" s="37"/>
      <c r="G35" s="36">
        <v>3918.1</v>
      </c>
      <c r="H35" s="37"/>
      <c r="I35" s="36">
        <f>SUM(C35)+E35-G35</f>
        <v>15296094.967</v>
      </c>
      <c r="J35" s="30"/>
    </row>
    <row r="36" spans="1:10" ht="19.5" customHeight="1">
      <c r="A36" s="38" t="s">
        <v>7</v>
      </c>
      <c r="B36" s="39"/>
      <c r="C36" s="40">
        <f>SUM(C34:C35)</f>
        <v>15380366.702</v>
      </c>
      <c r="D36" s="41"/>
      <c r="E36" s="40">
        <f>SUM(E34:E35)</f>
        <v>0</v>
      </c>
      <c r="F36" s="41"/>
      <c r="G36" s="40">
        <f>SUM(G34:G35)</f>
        <v>3918.1</v>
      </c>
      <c r="H36" s="41"/>
      <c r="I36" s="40">
        <f>SUM(I34:I35)</f>
        <v>15376448.602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139122980.678</v>
      </c>
      <c r="D40" s="37"/>
      <c r="E40" s="36">
        <v>0</v>
      </c>
      <c r="F40" s="37"/>
      <c r="G40" s="36">
        <v>0</v>
      </c>
      <c r="H40" s="37"/>
      <c r="I40" s="36">
        <f>SUM(C40,E40,-G40)</f>
        <v>139122980.678</v>
      </c>
      <c r="J40" s="30"/>
    </row>
    <row r="41" spans="1:10" ht="19.5" customHeight="1">
      <c r="A41" s="38" t="s">
        <v>28</v>
      </c>
      <c r="B41" s="39"/>
      <c r="C41" s="40">
        <f>SUM(C39:C40)</f>
        <v>139122980.678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139122980.678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14553972.161</v>
      </c>
      <c r="D50" s="37"/>
      <c r="E50" s="36">
        <v>0</v>
      </c>
      <c r="F50" s="37"/>
      <c r="G50" s="36">
        <v>0</v>
      </c>
      <c r="H50" s="37"/>
      <c r="I50" s="36">
        <f>SUM(C50)+E50-G50</f>
        <v>14553972.161</v>
      </c>
      <c r="J50" s="30"/>
    </row>
    <row r="51" spans="1:10" ht="19.5" thickBot="1">
      <c r="A51" s="38" t="s">
        <v>7</v>
      </c>
      <c r="B51" s="39"/>
      <c r="C51" s="40">
        <f>SUM(C49:C50)</f>
        <v>14553972.161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14553972.161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984661.1730000001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984661.1730000001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258631449.52500004</v>
      </c>
      <c r="D53" s="20"/>
      <c r="E53" s="19">
        <f>SUM(E15,E20,E25,E30,E35,E40,E45,E50)</f>
        <v>58262.7</v>
      </c>
      <c r="F53" s="20"/>
      <c r="G53" s="19">
        <f>SUM(G15,G20,G25,G30,G35,G40,G45,G50)</f>
        <v>29725.399999999998</v>
      </c>
      <c r="H53" s="20"/>
      <c r="I53" s="19">
        <f>SUM(I15,I20,I25,I30,I35,I40,I45,I50)</f>
        <v>258659986.82500002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259616110.698</v>
      </c>
      <c r="D54" s="28"/>
      <c r="E54" s="27">
        <f>SUM(E16,E21,E26,E31,E36,E41,E46,E51)</f>
        <v>58262.7</v>
      </c>
      <c r="F54" s="28"/>
      <c r="G54" s="27">
        <f>SUM(G16,G21,G26,G31,G36,G41,G46,G51)</f>
        <v>29725.399999999998</v>
      </c>
      <c r="H54" s="28"/>
      <c r="I54" s="27">
        <f>SUM(I16,I21,I26,I31,I36,I41,I46,I51)</f>
        <v>259644647.99800003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8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2018-04-23T17:44:16Z</dcterms:modified>
  <cp:category/>
  <cp:version/>
  <cp:contentType/>
  <cp:contentStatus/>
</cp:coreProperties>
</file>