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3440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<sst xmlns="http://schemas.openxmlformats.org/spreadsheetml/2006/main" count="42" uniqueCount="28">
  <si>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</si>
  <si>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</si>
  <si>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</si>
  <si>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</si>
  <si>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</si>
  <si>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</si>
  <si>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</si>
  <si>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</si>
  <si>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</si>
  <si>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</si>
  <si>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</si>
  <si>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</si>
  <si>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</si>
  <si>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</si>
  <si>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</si>
  <si>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</si>
  <si>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</si>
  <si>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</si>
  <si>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</si>
  <si>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</si>
  <si>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</si>
  <si>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>DELAWARE DEPOSITORY SERVICE CO.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</si>
  <si>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</si>
  <si>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</si>
  <si>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</si>
  <si>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</si>
  <si>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>Report Date 10/23/2014</t>
  </si>
  <si>
    <t>Activity date 10/22/2014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</si>
</sst>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1">
      <selection activeCell="R33" sqref="R33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2976.5</v>
      </c>
      <c r="D16" s="32"/>
      <c r="E16" s="31">
        <v>0</v>
      </c>
      <c r="F16" s="32"/>
      <c r="G16" s="31">
        <v>0</v>
      </c>
      <c r="H16" s="32"/>
      <c r="I16" s="31">
        <f>SUM(C16)+E16-G16</f>
        <v>2976.5</v>
      </c>
      <c r="J16" s="26"/>
    </row>
    <row r="17" spans="1:10" ht="19.5" customHeight="1">
      <c r="A17" s="28" t="s">
        <v>6</v>
      </c>
      <c r="B17" s="30"/>
      <c r="C17" s="31">
        <v>28841904.936</v>
      </c>
      <c r="D17" s="32"/>
      <c r="E17" s="31">
        <v>0</v>
      </c>
      <c r="F17" s="32"/>
      <c r="G17" s="31">
        <v>0</v>
      </c>
      <c r="H17" s="32"/>
      <c r="I17" s="31">
        <f>SUM(C17)+E17-G17</f>
        <v>28841904.936</v>
      </c>
      <c r="J17" s="26"/>
    </row>
    <row r="18" spans="1:11" ht="19.5" customHeight="1">
      <c r="A18" s="33" t="s">
        <v>7</v>
      </c>
      <c r="B18" s="34"/>
      <c r="C18" s="35">
        <f>SUM(C16:C17)</f>
        <v>28844881.436</v>
      </c>
      <c r="D18" s="36"/>
      <c r="E18" s="35">
        <f>SUM(E16:E17)</f>
        <v>0</v>
      </c>
      <c r="F18" s="36"/>
      <c r="G18" s="35">
        <f>SUM(G16:G17)</f>
        <v>0</v>
      </c>
      <c r="H18" s="36"/>
      <c r="I18" s="35">
        <f>SUM(C18)+E18-G18</f>
        <v>28844881.436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30079879.419</v>
      </c>
      <c r="D22" s="32"/>
      <c r="E22" s="31">
        <v>0</v>
      </c>
      <c r="F22" s="32"/>
      <c r="G22" s="31">
        <v>60424.44</v>
      </c>
      <c r="H22" s="32"/>
      <c r="I22" s="31">
        <f>SUM(C22)+E22-G22</f>
        <v>30019454.979</v>
      </c>
      <c r="J22" s="26"/>
    </row>
    <row r="23" spans="1:10" ht="19.5" customHeight="1">
      <c r="A23" s="33" t="s">
        <v>7</v>
      </c>
      <c r="B23" s="34"/>
      <c r="C23" s="35">
        <f>SUM(C21:C22)</f>
        <v>30103714.619</v>
      </c>
      <c r="D23" s="36"/>
      <c r="E23" s="35">
        <f>SUM(E21:E22)</f>
        <v>0</v>
      </c>
      <c r="F23" s="36"/>
      <c r="G23" s="35">
        <f>SUM(G21:G22)</f>
        <v>60424.44</v>
      </c>
      <c r="H23" s="36"/>
      <c r="I23" s="35">
        <f>SUM(I21:I22)</f>
        <v>30043290.178999998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350950.17</v>
      </c>
      <c r="D26" s="32"/>
      <c r="E26" s="31">
        <v>0</v>
      </c>
      <c r="F26" s="32"/>
      <c r="G26" s="31">
        <v>0</v>
      </c>
      <c r="H26" s="32"/>
      <c r="I26" s="31">
        <f>SUM(C26)+E26-G26</f>
        <v>350950.17</v>
      </c>
      <c r="J26" s="26"/>
    </row>
    <row r="27" spans="1:10" ht="19.5" customHeight="1">
      <c r="A27" s="28" t="s">
        <v>6</v>
      </c>
      <c r="B27" s="30"/>
      <c r="C27" s="31">
        <v>36112995.786</v>
      </c>
      <c r="D27" s="32"/>
      <c r="E27" s="31">
        <v>0</v>
      </c>
      <c r="F27" s="32"/>
      <c r="G27" s="31">
        <v>0</v>
      </c>
      <c r="H27" s="32"/>
      <c r="I27" s="31">
        <f>SUM(C27)+E27-G27</f>
        <v>36112995.786</v>
      </c>
      <c r="J27" s="26"/>
    </row>
    <row r="28" spans="1:10" ht="19.5" customHeight="1">
      <c r="A28" s="33" t="s">
        <v>7</v>
      </c>
      <c r="B28" s="34"/>
      <c r="C28" s="35">
        <f>SUM(C26:C27)</f>
        <v>36463945.956</v>
      </c>
      <c r="D28" s="36"/>
      <c r="E28" s="35">
        <f>SUM(E26:E27)</f>
        <v>0</v>
      </c>
      <c r="F28" s="36"/>
      <c r="G28" s="35">
        <f>SUM(G26:G27)</f>
        <v>0</v>
      </c>
      <c r="H28" s="36"/>
      <c r="I28" s="35">
        <f>SUM(I26:I27)</f>
        <v>36463945.956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21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26387004.271</v>
      </c>
      <c r="D32" s="32"/>
      <c r="E32" s="31">
        <v>0</v>
      </c>
      <c r="F32" s="32"/>
      <c r="G32" s="31">
        <v>6094.68</v>
      </c>
      <c r="H32" s="32"/>
      <c r="I32" s="31">
        <f>SUM(C32)+E32-G32</f>
        <v>26380909.591000002</v>
      </c>
      <c r="J32" s="26"/>
    </row>
    <row r="33" spans="1:10" ht="19.5" customHeight="1">
      <c r="A33" s="33" t="s">
        <v>7</v>
      </c>
      <c r="B33" s="34"/>
      <c r="C33" s="35">
        <f>SUM(C31:C32)</f>
        <v>26463689.239</v>
      </c>
      <c r="D33" s="36"/>
      <c r="E33" s="35">
        <f>SUM(E31:E32)</f>
        <v>0</v>
      </c>
      <c r="F33" s="36"/>
      <c r="G33" s="35">
        <f>SUM(G31:G32)</f>
        <v>6094.68</v>
      </c>
      <c r="H33" s="36"/>
      <c r="I33" s="35">
        <f>SUM(I31:I32)</f>
        <v>26457594.559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25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9906191.131</v>
      </c>
      <c r="D38" s="32"/>
      <c r="E38" s="31">
        <v>0</v>
      </c>
      <c r="F38" s="32"/>
      <c r="G38" s="31">
        <v>0</v>
      </c>
      <c r="H38" s="32"/>
      <c r="I38" s="31">
        <f>SUM(C38)+E38-G38</f>
        <v>9906191.131</v>
      </c>
      <c r="J38" s="26"/>
    </row>
    <row r="39" spans="1:10" ht="19.5">
      <c r="A39" s="33" t="s">
        <v>7</v>
      </c>
      <c r="B39" s="34"/>
      <c r="C39" s="35">
        <f>SUM(C37:C38)</f>
        <v>9906191.131</v>
      </c>
      <c r="D39" s="36"/>
      <c r="E39" s="35">
        <f>SUM(E37:E38)</f>
        <v>0</v>
      </c>
      <c r="F39" s="36"/>
      <c r="G39" s="35">
        <f>SUM(G37:G38)</f>
        <v>0</v>
      </c>
      <c r="H39" s="36"/>
      <c r="I39" s="35">
        <f>SUM(I37:I38)</f>
        <v>9906191.131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454446.838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454446.838</v>
      </c>
      <c r="J41" s="26"/>
    </row>
    <row r="42" spans="1:10" ht="21.75" customHeight="1">
      <c r="A42" s="14" t="s">
        <v>10</v>
      </c>
      <c r="B42" s="6"/>
      <c r="C42" s="15">
        <f>SUM(C17,C22,C27,C32,C38)</f>
        <v>131327975.543</v>
      </c>
      <c r="D42" s="16"/>
      <c r="E42" s="19">
        <f>SUM(E17,E22,E27,E32,E38)</f>
        <v>0</v>
      </c>
      <c r="F42" s="16"/>
      <c r="G42" s="15">
        <f>SUM(G17,G22,G27,G32,G38)</f>
        <v>66519.12</v>
      </c>
      <c r="H42" s="16"/>
      <c r="I42" s="15">
        <f>SUM(I17,I22,I27,I32,I38)</f>
        <v>131261456.42300001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131782422.381</v>
      </c>
      <c r="D43" s="24"/>
      <c r="E43" s="25">
        <f>SUM(E18,E23,E28,E33,E39)</f>
        <v>0</v>
      </c>
      <c r="F43" s="24"/>
      <c r="G43" s="25">
        <f>SUM(G18,G23,G28,G33,G39)</f>
        <v>66519.12</v>
      </c>
      <c r="H43" s="24"/>
      <c r="I43" s="25">
        <f>SUM(I18,I23,I28,I33,I39)</f>
        <v>131715903.26099999</v>
      </c>
      <c r="J43" s="26"/>
    </row>
    <row r="46" spans="1:9" ht="19.5">
      <c r="A46" s="38" t="s">
        <v>22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24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23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2014-07-23T13:54:57Z</cp:lastPrinted>
  <dcterms:created xsi:type="dcterms:W3CDTF">2014-07-03T13:06:25Z</dcterms:created>
  <dcterms:modified xsi:type="dcterms:W3CDTF">2014-10-23T18:21:56Z</dcterms:modified>
  <cp:category/>
  <cp:version/>
  <cp:contentType/>
  <cp:contentStatus/>
</cp:coreProperties>
</file>