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10" yWindow="750" windowWidth="14430" windowHeight="13440" activeTab="0"/>
  </bookViews>
  <sheets>
    <sheet name="Daily Silver  Stocks Report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<sst xmlns="http://schemas.openxmlformats.org/spreadsheetml/2006/main" count="42" uniqueCount="28">
  <si>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>DEPOSITORY</t>
  </si>
  <si>
    <t/>
  </si>
  <si>
    <t>RECEIVED</t>
  </si>
  <si>
    <t>WITHDRAWN</t>
  </si>
  <si>
    <t>BRINK'S, INC.</t>
  </si>
  <si>
    <t xml:space="preserve">  Registered</t>
  </si>
  <si>
    <t xml:space="preserve">  Eligible</t>
  </si>
  <si>
    <t xml:space="preserve">  Total</t>
  </si>
  <si>
    <t>HSBC BANK, USA</t>
  </si>
  <si>
    <t>TOTAL REGISTERED</t>
  </si>
  <si>
    <t>TOTAL ELIGIBLE</t>
  </si>
  <si>
    <t>TODAY'S TOTAL</t>
  </si>
  <si>
    <t>GRAND TOTAL</t>
  </si>
  <si>
    <t>METAL VAULT  STATISTICS</t>
  </si>
  <si>
    <t>CNT DEPOSITORY INC.</t>
  </si>
  <si>
    <t xml:space="preserve">THE BANK OF NOVA SCOTIA </t>
  </si>
  <si>
    <t>PREVIOUS  DAY</t>
  </si>
  <si>
    <t>For questions regarding this report please contact the Commodity Operations Department at (212)-748-4110</t>
  </si>
  <si>
    <t>or email at commoditiesoperations@theice.com</t>
  </si>
  <si>
    <t>Reported in Troy ounces</t>
  </si>
  <si>
    <t>SILVER Large (ZI) and Mini Contract (YI)</t>
  </si>
  <si>
    <t xml:space="preserve">The Exchange has made every attempt to provide accurate and complete data. The information contained in this report is compiled </t>
  </si>
  <si>
    <t>or any other information contained in this report shall not be made the basis for any claim, demand or cause of action.</t>
  </si>
  <si>
    <t xml:space="preserve">for your convenience and is furnished for informational purpose only without responsibility for accuracy. Errors or omissions </t>
  </si>
  <si>
    <t>(Approved for Large Silver ZI only)</t>
  </si>
  <si>
    <t xml:space="preserve">DELAWARE DEPOSITORY </t>
  </si>
  <si>
    <t>Report Date 1/5/2015</t>
  </si>
  <si>
    <t>Activity date 1/2/2015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</si>
</sst>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7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6"/>
      <name val="Calibri"/>
      <family val="2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1F497D"/>
      <name val="Calibri"/>
      <family val="2"/>
    </font>
    <font>
      <b/>
      <sz val="16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8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33" borderId="0" xfId="0" applyFont="1" applyFill="1" applyAlignment="1">
      <alignment/>
    </xf>
    <xf numFmtId="0" fontId="1" fillId="0" borderId="10" xfId="0" applyFont="1" applyBorder="1" applyAlignment="1">
      <alignment/>
    </xf>
    <xf numFmtId="164" fontId="1" fillId="0" borderId="13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164" fontId="6" fillId="0" borderId="13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64" fontId="6" fillId="0" borderId="16" xfId="0" applyNumberFormat="1" applyFont="1" applyBorder="1" applyAlignment="1">
      <alignment horizontal="center"/>
    </xf>
    <xf numFmtId="164" fontId="6" fillId="33" borderId="15" xfId="0" applyNumberFormat="1" applyFont="1" applyFill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164" fontId="6" fillId="0" borderId="19" xfId="0" applyNumberFormat="1" applyFont="1" applyBorder="1" applyAlignment="1">
      <alignment horizontal="center"/>
    </xf>
    <xf numFmtId="164" fontId="6" fillId="33" borderId="18" xfId="0" applyNumberFormat="1" applyFont="1" applyFill="1" applyBorder="1" applyAlignment="1">
      <alignment horizontal="center"/>
    </xf>
    <xf numFmtId="164" fontId="6" fillId="0" borderId="2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/>
    </xf>
    <xf numFmtId="0" fontId="7" fillId="0" borderId="0" xfId="0" applyFont="1" applyAlignment="1">
      <alignment/>
    </xf>
    <xf numFmtId="164" fontId="7" fillId="0" borderId="13" xfId="0" applyNumberFormat="1" applyFont="1" applyBorder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164" fontId="7" fillId="0" borderId="23" xfId="0" applyNumberFormat="1" applyFont="1" applyBorder="1" applyAlignment="1">
      <alignment horizontal="center"/>
    </xf>
    <xf numFmtId="164" fontId="7" fillId="33" borderId="22" xfId="0" applyNumberFormat="1" applyFont="1" applyFill="1" applyBorder="1" applyAlignment="1">
      <alignment horizontal="center"/>
    </xf>
    <xf numFmtId="0" fontId="45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0" fillId="0" borderId="0" xfId="0" applyNumberFormat="1" applyAlignment="1">
      <alignment/>
    </xf>
    <xf numFmtId="164" fontId="8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13" xfId="0" applyFont="1" applyBorder="1" applyAlignment="1">
      <alignment/>
    </xf>
    <xf numFmtId="164" fontId="1" fillId="0" borderId="13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left" vertical="top"/>
    </xf>
    <xf numFmtId="0" fontId="5" fillId="0" borderId="26" xfId="0" applyFont="1" applyBorder="1" applyAlignment="1">
      <alignment horizontal="left" vertical="top"/>
    </xf>
    <xf numFmtId="0" fontId="46" fillId="0" borderId="10" xfId="0" applyFont="1" applyBorder="1" applyAlignment="1">
      <alignment horizontal="left" vertical="top" wrapText="1"/>
    </xf>
    <xf numFmtId="0" fontId="46" fillId="0" borderId="26" xfId="0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161925</xdr:rowOff>
    </xdr:from>
    <xdr:to>
      <xdr:col>2</xdr:col>
      <xdr:colOff>1066800</xdr:colOff>
      <xdr:row>6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53625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51"/>
  <sheetViews>
    <sheetView tabSelected="1" zoomScale="70" zoomScaleNormal="70" zoomScalePageLayoutView="0" workbookViewId="0" topLeftCell="A7">
      <selection activeCell="G23" sqref="G23"/>
    </sheetView>
  </sheetViews>
  <sheetFormatPr defaultColWidth="9.140625" defaultRowHeight="12.75"/>
  <cols>
    <col min="1" max="1" width="42.421875" style="1" customWidth="1"/>
    <col min="2" max="2" width="22.00390625" style="1" customWidth="1"/>
    <col min="3" max="3" width="22.57421875" style="8" bestFit="1" customWidth="1"/>
    <col min="4" max="4" width="3.28125" style="8" customWidth="1"/>
    <col min="5" max="5" width="20.7109375" style="8" customWidth="1"/>
    <col min="6" max="6" width="3.28125" style="8" customWidth="1"/>
    <col min="7" max="7" width="20.7109375" style="8" customWidth="1"/>
    <col min="8" max="8" width="3.28125" style="8" customWidth="1"/>
    <col min="9" max="9" width="34.8515625" style="1" customWidth="1"/>
    <col min="11" max="11" width="17.28125" style="40" bestFit="1" customWidth="1"/>
  </cols>
  <sheetData>
    <row r="5" spans="1:9" ht="18.75">
      <c r="A5" s="52"/>
      <c r="B5" s="53"/>
      <c r="C5" s="53"/>
      <c r="D5" s="53"/>
      <c r="E5" s="53"/>
      <c r="F5" s="53"/>
      <c r="G5" s="53"/>
      <c r="H5" s="53"/>
      <c r="I5" s="53"/>
    </row>
    <row r="6" ht="18.75">
      <c r="A6" s="2"/>
    </row>
    <row r="7" ht="18.75">
      <c r="A7" s="2"/>
    </row>
    <row r="9" spans="1:9" ht="20.25">
      <c r="A9" s="54" t="s">
        <v>13</v>
      </c>
      <c r="B9" s="55"/>
      <c r="C9" s="55"/>
      <c r="D9" s="55"/>
      <c r="E9" s="55"/>
      <c r="F9" s="55"/>
      <c r="G9" s="55"/>
      <c r="H9" s="55"/>
      <c r="I9" s="55"/>
    </row>
    <row r="10" spans="1:9" ht="20.25" customHeight="1">
      <c r="A10" s="7"/>
      <c r="H10" s="51" t="s">
        <v>26</v>
      </c>
      <c r="I10" s="51"/>
    </row>
    <row r="11" spans="1:9" ht="20.25" customHeight="1">
      <c r="A11" s="7" t="s">
        <v>20</v>
      </c>
      <c r="H11" s="51" t="s">
        <v>27</v>
      </c>
      <c r="I11" s="51"/>
    </row>
    <row r="12" ht="19.5" thickBot="1">
      <c r="A12" s="27" t="s">
        <v>19</v>
      </c>
    </row>
    <row r="13" spans="1:10" ht="19.5" thickBot="1">
      <c r="A13" s="5" t="s">
        <v>0</v>
      </c>
      <c r="B13" s="4" t="s">
        <v>1</v>
      </c>
      <c r="C13" s="43" t="s">
        <v>16</v>
      </c>
      <c r="D13" s="43"/>
      <c r="E13" s="43" t="s">
        <v>2</v>
      </c>
      <c r="F13" s="43"/>
      <c r="G13" s="43" t="s">
        <v>3</v>
      </c>
      <c r="H13" s="43"/>
      <c r="I13" s="44" t="s">
        <v>11</v>
      </c>
      <c r="J13" s="26"/>
    </row>
    <row r="14" spans="1:10" ht="18.75">
      <c r="A14" s="3"/>
      <c r="C14" s="9"/>
      <c r="D14" s="10"/>
      <c r="E14" s="9"/>
      <c r="F14" s="10"/>
      <c r="G14" s="9"/>
      <c r="H14" s="10"/>
      <c r="I14" s="45"/>
      <c r="J14" s="26"/>
    </row>
    <row r="15" spans="1:10" ht="20.25">
      <c r="A15" s="29" t="s">
        <v>4</v>
      </c>
      <c r="B15" s="8"/>
      <c r="C15" s="9"/>
      <c r="D15" s="10"/>
      <c r="E15" s="9"/>
      <c r="F15" s="10"/>
      <c r="G15" s="9"/>
      <c r="H15" s="10"/>
      <c r="I15" s="46"/>
      <c r="J15" s="26"/>
    </row>
    <row r="16" spans="1:10" ht="19.5" customHeight="1">
      <c r="A16" s="28" t="s">
        <v>5</v>
      </c>
      <c r="B16" s="30"/>
      <c r="C16" s="31">
        <v>2976.5</v>
      </c>
      <c r="D16" s="32"/>
      <c r="E16" s="31">
        <v>0</v>
      </c>
      <c r="F16" s="32"/>
      <c r="G16" s="31">
        <v>0</v>
      </c>
      <c r="H16" s="32"/>
      <c r="I16" s="31">
        <f>SUM(C16)+E16-G16</f>
        <v>2976.5</v>
      </c>
      <c r="J16" s="26"/>
    </row>
    <row r="17" spans="1:10" ht="19.5" customHeight="1">
      <c r="A17" s="28" t="s">
        <v>6</v>
      </c>
      <c r="B17" s="30"/>
      <c r="C17" s="31">
        <v>29653413.386</v>
      </c>
      <c r="D17" s="32"/>
      <c r="E17" s="31">
        <v>299808.81</v>
      </c>
      <c r="F17" s="32"/>
      <c r="G17" s="31">
        <v>211423.51</v>
      </c>
      <c r="H17" s="32"/>
      <c r="I17" s="31">
        <f>SUM(C17)+E17-G17</f>
        <v>29741798.685999997</v>
      </c>
      <c r="J17" s="26"/>
    </row>
    <row r="18" spans="1:11" ht="19.5" customHeight="1">
      <c r="A18" s="33" t="s">
        <v>7</v>
      </c>
      <c r="B18" s="34"/>
      <c r="C18" s="35">
        <f>SUM(C16:C17)</f>
        <v>29656389.886</v>
      </c>
      <c r="D18" s="36"/>
      <c r="E18" s="35">
        <f>SUM(E16:E17)</f>
        <v>299808.81</v>
      </c>
      <c r="F18" s="36"/>
      <c r="G18" s="35">
        <f>SUM(G16:G17)</f>
        <v>211423.51</v>
      </c>
      <c r="H18" s="36"/>
      <c r="I18" s="35">
        <f>SUM(C18)+E18-G18</f>
        <v>29744775.185999997</v>
      </c>
      <c r="J18" s="26"/>
      <c r="K18" s="41"/>
    </row>
    <row r="19" spans="1:10" ht="18.75">
      <c r="A19" s="11"/>
      <c r="B19" s="8"/>
      <c r="C19" s="12"/>
      <c r="D19" s="13"/>
      <c r="E19" s="12"/>
      <c r="F19" s="13"/>
      <c r="G19" s="12"/>
      <c r="H19" s="13"/>
      <c r="I19" s="47"/>
      <c r="J19" s="26"/>
    </row>
    <row r="20" spans="1:10" ht="20.25">
      <c r="A20" s="29" t="s">
        <v>14</v>
      </c>
      <c r="B20" s="8"/>
      <c r="C20" s="9"/>
      <c r="D20" s="10"/>
      <c r="E20" s="9"/>
      <c r="F20" s="10"/>
      <c r="G20" s="9"/>
      <c r="H20" s="10"/>
      <c r="I20" s="46"/>
      <c r="J20" s="26"/>
    </row>
    <row r="21" spans="1:10" ht="19.5" customHeight="1">
      <c r="A21" s="28" t="s">
        <v>5</v>
      </c>
      <c r="B21" s="30"/>
      <c r="C21" s="31">
        <v>23835.2</v>
      </c>
      <c r="D21" s="32"/>
      <c r="E21" s="31">
        <v>0</v>
      </c>
      <c r="F21" s="32"/>
      <c r="G21" s="31">
        <v>0</v>
      </c>
      <c r="H21" s="32"/>
      <c r="I21" s="31">
        <f>SUM(C21)+E21-G21</f>
        <v>23835.2</v>
      </c>
      <c r="J21" s="26"/>
    </row>
    <row r="22" spans="1:10" ht="19.5" customHeight="1">
      <c r="A22" s="28" t="s">
        <v>6</v>
      </c>
      <c r="B22" s="30"/>
      <c r="C22" s="31">
        <v>25749741.421</v>
      </c>
      <c r="D22" s="32"/>
      <c r="E22" s="31">
        <v>0</v>
      </c>
      <c r="F22" s="32"/>
      <c r="G22" s="31">
        <v>144396.85</v>
      </c>
      <c r="H22" s="32"/>
      <c r="I22" s="31">
        <f>SUM(C22)+E22-G22</f>
        <v>25605344.571</v>
      </c>
      <c r="J22" s="26"/>
    </row>
    <row r="23" spans="1:10" ht="19.5" customHeight="1">
      <c r="A23" s="33" t="s">
        <v>7</v>
      </c>
      <c r="B23" s="34"/>
      <c r="C23" s="35">
        <f>SUM(C21:C22)</f>
        <v>25773576.621</v>
      </c>
      <c r="D23" s="36"/>
      <c r="E23" s="35">
        <f>SUM(E21:E22)</f>
        <v>0</v>
      </c>
      <c r="F23" s="36"/>
      <c r="G23" s="35">
        <f>SUM(G21:G22)</f>
        <v>144396.85</v>
      </c>
      <c r="H23" s="36"/>
      <c r="I23" s="35">
        <f>SUM(I21:I22)</f>
        <v>25629179.770999998</v>
      </c>
      <c r="J23" s="26"/>
    </row>
    <row r="24" spans="1:10" ht="18.75">
      <c r="A24" s="11"/>
      <c r="B24" s="8"/>
      <c r="C24" s="9"/>
      <c r="D24" s="10"/>
      <c r="E24" s="9"/>
      <c r="F24" s="10"/>
      <c r="G24" s="9"/>
      <c r="H24" s="10"/>
      <c r="I24" s="46"/>
      <c r="J24" s="26"/>
    </row>
    <row r="25" spans="1:10" ht="20.25">
      <c r="A25" s="29" t="s">
        <v>8</v>
      </c>
      <c r="B25" s="8"/>
      <c r="C25" s="9"/>
      <c r="D25" s="10"/>
      <c r="E25" s="9"/>
      <c r="F25" s="10"/>
      <c r="G25" s="9"/>
      <c r="H25" s="10"/>
      <c r="I25" s="46"/>
      <c r="J25" s="26"/>
    </row>
    <row r="26" spans="1:10" ht="19.5" customHeight="1">
      <c r="A26" s="28" t="s">
        <v>5</v>
      </c>
      <c r="B26" s="30"/>
      <c r="C26" s="31">
        <v>406425.44</v>
      </c>
      <c r="D26" s="32"/>
      <c r="E26" s="31">
        <v>0</v>
      </c>
      <c r="F26" s="32"/>
      <c r="G26" s="31">
        <v>0</v>
      </c>
      <c r="H26" s="32"/>
      <c r="I26" s="31">
        <f>SUM(C26)+E26-G26</f>
        <v>406425.44</v>
      </c>
      <c r="J26" s="26"/>
    </row>
    <row r="27" spans="1:10" ht="19.5" customHeight="1">
      <c r="A27" s="28" t="s">
        <v>6</v>
      </c>
      <c r="B27" s="30"/>
      <c r="C27" s="31">
        <v>35351941.775</v>
      </c>
      <c r="D27" s="32"/>
      <c r="E27" s="31">
        <v>0</v>
      </c>
      <c r="F27" s="32"/>
      <c r="G27" s="31">
        <v>0</v>
      </c>
      <c r="H27" s="32"/>
      <c r="I27" s="31">
        <f>SUM(C27)+E27-G27</f>
        <v>35351941.775</v>
      </c>
      <c r="J27" s="26"/>
    </row>
    <row r="28" spans="1:10" ht="19.5" customHeight="1">
      <c r="A28" s="33" t="s">
        <v>7</v>
      </c>
      <c r="B28" s="34"/>
      <c r="C28" s="35">
        <f>SUM(C26:C27)</f>
        <v>35758367.214999996</v>
      </c>
      <c r="D28" s="36"/>
      <c r="E28" s="35">
        <f>SUM(E26:E27)</f>
        <v>0</v>
      </c>
      <c r="F28" s="36"/>
      <c r="G28" s="35">
        <f>SUM(G26:G27)</f>
        <v>0</v>
      </c>
      <c r="H28" s="36"/>
      <c r="I28" s="35">
        <f>SUM(I26:I27)</f>
        <v>35758367.214999996</v>
      </c>
      <c r="J28" s="26"/>
    </row>
    <row r="29" spans="1:10" ht="18.75">
      <c r="A29" s="11"/>
      <c r="B29" s="8"/>
      <c r="C29" s="9"/>
      <c r="D29" s="10"/>
      <c r="E29" s="9"/>
      <c r="F29" s="10"/>
      <c r="G29" s="9"/>
      <c r="H29" s="10"/>
      <c r="I29" s="46"/>
      <c r="J29" s="26"/>
    </row>
    <row r="30" spans="1:10" ht="20.25">
      <c r="A30" s="56" t="s">
        <v>25</v>
      </c>
      <c r="B30" s="57"/>
      <c r="C30" s="9"/>
      <c r="D30" s="10"/>
      <c r="E30" s="9"/>
      <c r="F30" s="10"/>
      <c r="G30" s="9"/>
      <c r="H30" s="10"/>
      <c r="I30" s="46"/>
      <c r="J30" s="26"/>
    </row>
    <row r="31" spans="1:10" ht="19.5" customHeight="1">
      <c r="A31" s="28" t="s">
        <v>5</v>
      </c>
      <c r="B31" s="30"/>
      <c r="C31" s="31">
        <v>76684.968</v>
      </c>
      <c r="D31" s="32"/>
      <c r="E31" s="31">
        <v>0</v>
      </c>
      <c r="F31" s="32"/>
      <c r="G31" s="31">
        <v>0</v>
      </c>
      <c r="H31" s="32"/>
      <c r="I31" s="31">
        <f>SUM(C31)+E31-G31</f>
        <v>76684.968</v>
      </c>
      <c r="J31" s="26"/>
    </row>
    <row r="32" spans="1:10" ht="19.5" customHeight="1">
      <c r="A32" s="28" t="s">
        <v>6</v>
      </c>
      <c r="B32" s="30"/>
      <c r="C32" s="31">
        <v>26316738.018</v>
      </c>
      <c r="D32" s="32"/>
      <c r="E32" s="31">
        <v>0</v>
      </c>
      <c r="F32" s="32"/>
      <c r="G32" s="31">
        <v>0</v>
      </c>
      <c r="H32" s="32"/>
      <c r="I32" s="31">
        <f>SUM(C32)+E32-G32</f>
        <v>26316738.018</v>
      </c>
      <c r="J32" s="26"/>
    </row>
    <row r="33" spans="1:10" ht="19.5" customHeight="1">
      <c r="A33" s="33" t="s">
        <v>7</v>
      </c>
      <c r="B33" s="34"/>
      <c r="C33" s="35">
        <f>SUM(C31:C32)</f>
        <v>26393422.985999998</v>
      </c>
      <c r="D33" s="36"/>
      <c r="E33" s="35">
        <f>SUM(E31:E32)</f>
        <v>0</v>
      </c>
      <c r="F33" s="36"/>
      <c r="G33" s="35">
        <f>SUM(G31:G32)</f>
        <v>0</v>
      </c>
      <c r="H33" s="36"/>
      <c r="I33" s="35">
        <f>SUM(I31:I32)</f>
        <v>26393422.985999998</v>
      </c>
      <c r="J33" s="26"/>
    </row>
    <row r="34" spans="1:10" ht="18.75">
      <c r="A34" s="11"/>
      <c r="B34" s="8"/>
      <c r="C34" s="9"/>
      <c r="D34" s="10"/>
      <c r="E34" s="9"/>
      <c r="F34" s="10"/>
      <c r="G34" s="9"/>
      <c r="H34" s="10"/>
      <c r="I34" s="46"/>
      <c r="J34" s="26"/>
    </row>
    <row r="35" spans="1:10" ht="20.25">
      <c r="A35" s="29" t="s">
        <v>15</v>
      </c>
      <c r="B35" s="8"/>
      <c r="C35" s="9"/>
      <c r="D35" s="10"/>
      <c r="E35" s="9"/>
      <c r="F35" s="10"/>
      <c r="G35" s="9"/>
      <c r="H35" s="10"/>
      <c r="I35" s="46"/>
      <c r="J35" s="26"/>
    </row>
    <row r="36" spans="1:10" ht="20.25">
      <c r="A36" s="58" t="s">
        <v>24</v>
      </c>
      <c r="B36" s="59"/>
      <c r="C36" s="9"/>
      <c r="D36" s="10"/>
      <c r="E36" s="9"/>
      <c r="F36" s="10"/>
      <c r="G36" s="9"/>
      <c r="H36" s="10"/>
      <c r="I36" s="46"/>
      <c r="J36" s="26"/>
    </row>
    <row r="37" spans="1:10" ht="19.5" customHeight="1">
      <c r="A37" s="28" t="s">
        <v>5</v>
      </c>
      <c r="B37" s="30"/>
      <c r="C37" s="31">
        <v>0</v>
      </c>
      <c r="D37" s="32"/>
      <c r="E37" s="31">
        <v>0</v>
      </c>
      <c r="F37" s="32"/>
      <c r="G37" s="31">
        <v>0</v>
      </c>
      <c r="H37" s="32"/>
      <c r="I37" s="31">
        <f>SUM(C37)+E37-G37</f>
        <v>0</v>
      </c>
      <c r="J37" s="26"/>
    </row>
    <row r="38" spans="1:10" ht="19.5" customHeight="1">
      <c r="A38" s="28" t="s">
        <v>6</v>
      </c>
      <c r="B38" s="30"/>
      <c r="C38" s="31">
        <v>10184172.741</v>
      </c>
      <c r="D38" s="32"/>
      <c r="E38" s="31">
        <v>201663.25</v>
      </c>
      <c r="F38" s="32"/>
      <c r="G38" s="31">
        <v>132799.74</v>
      </c>
      <c r="H38" s="32"/>
      <c r="I38" s="31">
        <f>SUM(C38)+E38-G38</f>
        <v>10253036.251</v>
      </c>
      <c r="J38" s="26"/>
    </row>
    <row r="39" spans="1:10" ht="19.5">
      <c r="A39" s="33" t="s">
        <v>7</v>
      </c>
      <c r="B39" s="34"/>
      <c r="C39" s="35">
        <f>SUM(C37:C38)</f>
        <v>10184172.741</v>
      </c>
      <c r="D39" s="36"/>
      <c r="E39" s="35">
        <f>SUM(E37:E38)</f>
        <v>201663.25</v>
      </c>
      <c r="F39" s="36"/>
      <c r="G39" s="35">
        <f>SUM(G37:G38)</f>
        <v>132799.74</v>
      </c>
      <c r="H39" s="36"/>
      <c r="I39" s="35">
        <f>SUM(I37:I38)</f>
        <v>10253036.251</v>
      </c>
      <c r="J39" s="26"/>
    </row>
    <row r="40" spans="1:10" ht="19.5" thickBot="1">
      <c r="A40" s="11"/>
      <c r="B40" s="8"/>
      <c r="C40" s="9"/>
      <c r="D40" s="10"/>
      <c r="E40" s="9"/>
      <c r="F40" s="10"/>
      <c r="G40" s="9"/>
      <c r="H40" s="10"/>
      <c r="I40" s="46"/>
      <c r="J40" s="26"/>
    </row>
    <row r="41" spans="1:10" ht="21.75" customHeight="1" thickBot="1">
      <c r="A41" s="17" t="s">
        <v>9</v>
      </c>
      <c r="B41" s="18" t="s">
        <v>1</v>
      </c>
      <c r="C41" s="19">
        <f>SUM(C16,C21,C26,C31,C37)</f>
        <v>509922.108</v>
      </c>
      <c r="D41" s="20"/>
      <c r="E41" s="19">
        <f>SUM(E16,E21,E26,E31,E37)</f>
        <v>0</v>
      </c>
      <c r="F41" s="20"/>
      <c r="G41" s="19">
        <f>SUM(G16,G21,G26,G31,G37)</f>
        <v>0</v>
      </c>
      <c r="H41" s="20"/>
      <c r="I41" s="19">
        <f>SUM(I16,I21,I26,I31,I37)</f>
        <v>509922.108</v>
      </c>
      <c r="J41" s="26"/>
    </row>
    <row r="42" spans="1:10" ht="21.75" customHeight="1">
      <c r="A42" s="14" t="s">
        <v>10</v>
      </c>
      <c r="B42" s="6"/>
      <c r="C42" s="15">
        <f>SUM(C17,C22,C27,C32,C38)</f>
        <v>127256007.34099999</v>
      </c>
      <c r="D42" s="16"/>
      <c r="E42" s="19">
        <f>SUM(E17,E22,E27,E32,E38)</f>
        <v>501472.06</v>
      </c>
      <c r="F42" s="16"/>
      <c r="G42" s="15">
        <f>SUM(G17,G22,G27,G32,G38)</f>
        <v>488620.1</v>
      </c>
      <c r="H42" s="16"/>
      <c r="I42" s="15">
        <f>SUM(I17,I22,I27,I32,I38)</f>
        <v>127268859.30100001</v>
      </c>
      <c r="J42" s="26"/>
    </row>
    <row r="43" spans="1:10" ht="21.75" customHeight="1" thickBot="1">
      <c r="A43" s="21" t="s">
        <v>12</v>
      </c>
      <c r="B43" s="22" t="s">
        <v>1</v>
      </c>
      <c r="C43" s="23">
        <f>SUM(C18,C23,C28,C33,C39)</f>
        <v>127765929.449</v>
      </c>
      <c r="D43" s="24"/>
      <c r="E43" s="25">
        <f>SUM(E18,E23,E28,E33,E39)</f>
        <v>501472.06</v>
      </c>
      <c r="F43" s="24"/>
      <c r="G43" s="25">
        <f>SUM(G18,G23,G28,G33,G39)</f>
        <v>488620.1</v>
      </c>
      <c r="H43" s="24"/>
      <c r="I43" s="25">
        <f>SUM(I18,I23,I28,I33,I39)</f>
        <v>127778781.409</v>
      </c>
      <c r="J43" s="26"/>
    </row>
    <row r="46" spans="1:9" ht="19.5">
      <c r="A46" s="38" t="s">
        <v>21</v>
      </c>
      <c r="B46" s="39"/>
      <c r="C46" s="39"/>
      <c r="D46" s="39"/>
      <c r="E46" s="39"/>
      <c r="F46" s="42"/>
      <c r="G46" s="42"/>
      <c r="H46" s="42"/>
      <c r="I46" s="48"/>
    </row>
    <row r="47" spans="1:9" ht="19.5">
      <c r="A47" s="38" t="s">
        <v>23</v>
      </c>
      <c r="B47" s="39"/>
      <c r="C47" s="39"/>
      <c r="D47" s="39"/>
      <c r="E47" s="39"/>
      <c r="F47" s="38"/>
      <c r="G47" s="38"/>
      <c r="H47" s="42"/>
      <c r="I47" s="48"/>
    </row>
    <row r="48" spans="1:9" ht="19.5">
      <c r="A48" s="38" t="s">
        <v>22</v>
      </c>
      <c r="B48" s="39"/>
      <c r="C48" s="39"/>
      <c r="D48" s="39"/>
      <c r="E48" s="39"/>
      <c r="F48" s="42"/>
      <c r="G48" s="42"/>
      <c r="H48" s="42"/>
      <c r="I48" s="48"/>
    </row>
    <row r="49" ht="18.75">
      <c r="A49" s="37"/>
    </row>
    <row r="50" spans="1:9" ht="19.5">
      <c r="A50" s="49" t="s">
        <v>17</v>
      </c>
      <c r="B50" s="50"/>
      <c r="C50" s="50"/>
      <c r="D50" s="50"/>
      <c r="E50" s="50"/>
      <c r="F50" s="50"/>
      <c r="G50" s="50"/>
      <c r="H50" s="50"/>
      <c r="I50" s="50"/>
    </row>
    <row r="51" spans="1:9" ht="19.5">
      <c r="A51" s="49" t="s">
        <v>18</v>
      </c>
      <c r="B51" s="50"/>
      <c r="C51" s="50"/>
      <c r="D51" s="50"/>
      <c r="E51" s="50"/>
      <c r="F51" s="50"/>
      <c r="G51" s="50"/>
      <c r="H51" s="50"/>
      <c r="I51" s="50"/>
    </row>
  </sheetData>
  <sheetProtection/>
  <mergeCells count="8">
    <mergeCell ref="A51:I51"/>
    <mergeCell ref="H10:I10"/>
    <mergeCell ref="H11:I11"/>
    <mergeCell ref="A5:I5"/>
    <mergeCell ref="A9:I9"/>
    <mergeCell ref="A50:I50"/>
    <mergeCell ref="A30:B30"/>
    <mergeCell ref="A36:B36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Carolyn Delaney</cp:lastModifiedBy>
  <cp:lastPrinted>2014-07-23T13:54:57Z</cp:lastPrinted>
  <dcterms:created xsi:type="dcterms:W3CDTF">2014-07-03T13:06:25Z</dcterms:created>
  <dcterms:modified xsi:type="dcterms:W3CDTF">2015-01-05T18:42:04Z</dcterms:modified>
  <cp:category/>
  <cp:version/>
  <cp:contentType/>
  <cp:contentStatus/>
</cp:coreProperties>
</file>